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1080" windowWidth="14775" windowHeight="89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Sheet1!$A$1:$L$283</definedName>
  </definedNames>
  <calcPr calcId="145621"/>
</workbook>
</file>

<file path=xl/calcChain.xml><?xml version="1.0" encoding="utf-8"?>
<calcChain xmlns="http://schemas.openxmlformats.org/spreadsheetml/2006/main">
  <c r="E15" i="1" l="1"/>
  <c r="B6" i="1" l="1"/>
  <c r="D6" i="1"/>
  <c r="E6" i="1"/>
  <c r="F6" i="1"/>
  <c r="G6" i="1"/>
  <c r="H6" i="1"/>
  <c r="I6" i="1"/>
  <c r="L6" i="1"/>
  <c r="B10" i="1"/>
  <c r="C10" i="1"/>
  <c r="D10" i="1"/>
  <c r="E10" i="1"/>
  <c r="F10" i="1"/>
  <c r="H72" i="1" l="1"/>
  <c r="B51" i="1"/>
  <c r="D19" i="1"/>
  <c r="C19" i="1"/>
  <c r="B19" i="1"/>
  <c r="L15" i="1"/>
  <c r="J15" i="1"/>
  <c r="I15" i="1"/>
  <c r="H15" i="1"/>
  <c r="G15" i="1"/>
  <c r="F15" i="1"/>
  <c r="D15" i="1"/>
  <c r="C15" i="1"/>
</calcChain>
</file>

<file path=xl/sharedStrings.xml><?xml version="1.0" encoding="utf-8"?>
<sst xmlns="http://schemas.openxmlformats.org/spreadsheetml/2006/main" count="1348" uniqueCount="644">
  <si>
    <t>校車編號</t>
  </si>
  <si>
    <t>路線</t>
  </si>
  <si>
    <t>南     庄</t>
  </si>
  <si>
    <t>行逕道路</t>
  </si>
  <si>
    <t>苗124甲</t>
  </si>
  <si>
    <t>獅頭山道</t>
  </si>
  <si>
    <t>中正路</t>
  </si>
  <si>
    <t>中正三路</t>
  </si>
  <si>
    <t>中正二路</t>
  </si>
  <si>
    <t>中正一路</t>
  </si>
  <si>
    <t>中華路</t>
  </si>
  <si>
    <t>站2:時間</t>
  </si>
  <si>
    <t>站8:時間</t>
  </si>
  <si>
    <t>溫  醫  院       06:27</t>
  </si>
  <si>
    <t>內湖路</t>
  </si>
  <si>
    <t>到  校      07:05</t>
  </si>
  <si>
    <t>建國路</t>
  </si>
  <si>
    <t>信義路</t>
  </si>
  <si>
    <t>八德二路</t>
  </si>
  <si>
    <t>公園路</t>
  </si>
  <si>
    <t>民族路</t>
  </si>
  <si>
    <t>光復路</t>
  </si>
  <si>
    <t>龍山路</t>
  </si>
  <si>
    <t>公義路</t>
  </si>
  <si>
    <t>中     隘</t>
  </si>
  <si>
    <t>統一放學校車、停放於體育館前、【支援天公壇】。</t>
  </si>
  <si>
    <t>中山路</t>
  </si>
  <si>
    <t>內湖陸橋06:22</t>
  </si>
  <si>
    <t>全國加油站 06:25</t>
  </si>
  <si>
    <t>香山火車站06:30</t>
  </si>
  <si>
    <t>三陽機車 06:32</t>
  </si>
  <si>
    <t>柑  仔  店06:40</t>
  </si>
  <si>
    <t>天  公 壇06:41</t>
  </si>
  <si>
    <t>盛安藥局06:43</t>
  </si>
  <si>
    <t>大     庄</t>
  </si>
  <si>
    <t>香北路</t>
  </si>
  <si>
    <t>經國路二段</t>
  </si>
  <si>
    <t>三陽機車    06:30</t>
  </si>
  <si>
    <t>三  分  局  06:38</t>
  </si>
  <si>
    <t>台灣房屋   06:40</t>
  </si>
  <si>
    <t>香    北</t>
  </si>
  <si>
    <t>統一放學租車、停放於體育館前。</t>
  </si>
  <si>
    <t>到  校     07:45</t>
  </si>
  <si>
    <t>到  校      07:45</t>
  </si>
  <si>
    <t>松嶺路</t>
  </si>
  <si>
    <t>到  校      07:40</t>
  </si>
  <si>
    <t>天  公  壇</t>
  </si>
  <si>
    <t>柑  仔  店  07:20</t>
  </si>
  <si>
    <t>天  公  壇    07:21</t>
  </si>
  <si>
    <t>城  隍  廟   07:23</t>
  </si>
  <si>
    <t>到  校    07:40</t>
  </si>
  <si>
    <t>南     隘</t>
  </si>
  <si>
    <t>統一放學校車、停放於體育館前、【支援南大路、明湖路】。</t>
  </si>
  <si>
    <t>明湖路</t>
  </si>
  <si>
    <t>南大路</t>
  </si>
  <si>
    <t>仁愛商行 06:15</t>
  </si>
  <si>
    <t>寶     斗   06:18</t>
  </si>
  <si>
    <t>新城天主堂 06:20</t>
  </si>
  <si>
    <t>新城農會   06:22</t>
  </si>
  <si>
    <t>新城派出所 06:24</t>
  </si>
  <si>
    <t>育賢郵局06:40</t>
  </si>
  <si>
    <t>麥  當  勞06:45</t>
  </si>
  <si>
    <t>到  校       07:00</t>
  </si>
  <si>
    <t>藝 術 園 區</t>
  </si>
  <si>
    <t>柴橋路</t>
  </si>
  <si>
    <t>全國加油站07:16</t>
  </si>
  <si>
    <t>育賢國中07:20</t>
  </si>
  <si>
    <t>統一放學校車、停放於體育館前。</t>
  </si>
  <si>
    <t>食品路</t>
  </si>
  <si>
    <t>竹蓮國小06:42</t>
  </si>
  <si>
    <t>明     湖</t>
  </si>
  <si>
    <t>明湖加油站06:35</t>
  </si>
  <si>
    <t>黃帝社區06:36</t>
  </si>
  <si>
    <t>四季帝景06:37</t>
  </si>
  <si>
    <t>頂好超市 06:39</t>
  </si>
  <si>
    <t>三     峰</t>
  </si>
  <si>
    <t>高峰路</t>
  </si>
  <si>
    <t>高翠路</t>
  </si>
  <si>
    <t>三   峰    06:25</t>
  </si>
  <si>
    <t>三  峰 亭    06:27</t>
  </si>
  <si>
    <t>石   坪    06:29</t>
  </si>
  <si>
    <t>南     寮</t>
  </si>
  <si>
    <t>統一放學校車、停放於體育館前、【支援延平路、經國路】。</t>
  </si>
  <si>
    <t>延平路三段</t>
  </si>
  <si>
    <t>南寮加油站   06:20</t>
  </si>
  <si>
    <t>榮冠商店06:26</t>
  </si>
  <si>
    <t>冠軍工廠  06:28</t>
  </si>
  <si>
    <t>到  校      07:00</t>
  </si>
  <si>
    <t>延平路二段</t>
  </si>
  <si>
    <t>竹光路</t>
  </si>
  <si>
    <t>武陵路</t>
  </si>
  <si>
    <t>大鵬社區  06:34</t>
  </si>
  <si>
    <t>西大路口06:35</t>
  </si>
  <si>
    <t>國光街口06:36</t>
  </si>
  <si>
    <t>虎     林</t>
  </si>
  <si>
    <t>成功路</t>
  </si>
  <si>
    <t>中    庄  06:35</t>
  </si>
  <si>
    <t>虎山土地公  06:36</t>
  </si>
  <si>
    <t>西     濱</t>
  </si>
  <si>
    <t>台新銀行     07:21</t>
  </si>
  <si>
    <t>光陽機車 07:25</t>
  </si>
  <si>
    <t>東元家電   07:26</t>
  </si>
  <si>
    <t>吉羊路口07:27</t>
  </si>
  <si>
    <t>樹  林  頭</t>
  </si>
  <si>
    <t>經國路口 07:24</t>
  </si>
  <si>
    <t>湳雅街</t>
  </si>
  <si>
    <t>大  潤  發  07:20</t>
  </si>
  <si>
    <t>京     華</t>
  </si>
  <si>
    <t>光華街</t>
  </si>
  <si>
    <t>民生路</t>
  </si>
  <si>
    <t>自由路</t>
  </si>
  <si>
    <t>民生郵局07:22</t>
  </si>
  <si>
    <t>三民公園07:25</t>
  </si>
  <si>
    <t>舊     社</t>
  </si>
  <si>
    <t>峨     眉</t>
  </si>
  <si>
    <t>忠義街</t>
  </si>
  <si>
    <t>富   興        06:08</t>
  </si>
  <si>
    <t>石    井       06:10</t>
  </si>
  <si>
    <t>峨   眉        06:15</t>
  </si>
  <si>
    <t>中  盛  村   06:18</t>
  </si>
  <si>
    <t>仁愛路口06:30</t>
  </si>
  <si>
    <t>和江街口06:33</t>
  </si>
  <si>
    <t>統一放學租車、停放於學生宿舍前廣場【支援中興路、東寧路】。</t>
  </si>
  <si>
    <t>大林路</t>
  </si>
  <si>
    <t>天  主  堂06:10</t>
  </si>
  <si>
    <t>老爺山莊  06:18</t>
  </si>
  <si>
    <t>文林路口06:20</t>
  </si>
  <si>
    <t>麥當勞對面06:32</t>
  </si>
  <si>
    <t>竹 東 總 站</t>
  </si>
  <si>
    <t>統一放學校車、停放於學生宿舍前廣場。</t>
  </si>
  <si>
    <t>竹東總站   07:10</t>
  </si>
  <si>
    <t>統一放學租車、停放於學生宿舍前廣場。</t>
  </si>
  <si>
    <t>中興路</t>
  </si>
  <si>
    <t>到  校     07:10</t>
  </si>
  <si>
    <t>統一放學租車、停放於學生宿舍前廣場、【支援中興路、長春路】。</t>
  </si>
  <si>
    <t>東峰路</t>
  </si>
  <si>
    <t>軟    橋     06:20</t>
  </si>
  <si>
    <t>員東國中06:25</t>
  </si>
  <si>
    <t>東泰高中  06:27</t>
  </si>
  <si>
    <t>資 源 莊   06:29</t>
  </si>
  <si>
    <t>幸福路口06:32</t>
  </si>
  <si>
    <t>到  校       07:10</t>
  </si>
  <si>
    <t>橫     山</t>
  </si>
  <si>
    <t>橫山車站06:20</t>
  </si>
  <si>
    <t>下公館加油站  06:25</t>
  </si>
  <si>
    <t>國光客運06:26</t>
  </si>
  <si>
    <t>到  校     07:00</t>
  </si>
  <si>
    <t>統一放學租車、停放於學生宿舍前廣場、【支援中興路、光復路】。</t>
  </si>
  <si>
    <t>東林路</t>
  </si>
  <si>
    <t/>
  </si>
  <si>
    <t>長春路郵局06:37</t>
  </si>
  <si>
    <t>裕隆汽車06:39</t>
  </si>
  <si>
    <t>光陽機車06:42</t>
  </si>
  <si>
    <t>長春街口     06:47</t>
  </si>
  <si>
    <t>尖     石</t>
  </si>
  <si>
    <t>統一放學租車、停放於學生宿舍前廣場、【支援沙坑線、芎林線】。</t>
  </si>
  <si>
    <t>台120線</t>
  </si>
  <si>
    <t>中山街二段</t>
  </si>
  <si>
    <t>新樂商店   06:18</t>
  </si>
  <si>
    <t>萬象商店   06:20</t>
  </si>
  <si>
    <t>馬    苔     06:28</t>
  </si>
  <si>
    <t>九  芎  坪06:32</t>
  </si>
  <si>
    <t>榕樹下商店06:35</t>
  </si>
  <si>
    <t>巨群街口06:37</t>
  </si>
  <si>
    <t>福昌街</t>
  </si>
  <si>
    <t>員山路</t>
  </si>
  <si>
    <t>石  壁  潭</t>
  </si>
  <si>
    <t>統一放學校車、停放於學生宿舍前廣場、【夜間輔導課、改搭內灣線】。</t>
  </si>
  <si>
    <t>文衡路</t>
  </si>
  <si>
    <t>文山路</t>
  </si>
  <si>
    <t>嘉興路</t>
  </si>
  <si>
    <t>文 林 閣  06:22</t>
  </si>
  <si>
    <t>芎林加油站06:24</t>
  </si>
  <si>
    <t>上山活動中心  06:25</t>
  </si>
  <si>
    <t>東海OK商店 06:27</t>
  </si>
  <si>
    <t>東海一街06:28</t>
  </si>
  <si>
    <t>六家0K商店 06:33</t>
  </si>
  <si>
    <t>芎     林</t>
  </si>
  <si>
    <t>芎林加油站   07:15</t>
  </si>
  <si>
    <t>上山活動中心  07:16</t>
  </si>
  <si>
    <t>東海OK商店 07:20</t>
  </si>
  <si>
    <t>東海一街07:21</t>
  </si>
  <si>
    <t>到  校      07:50</t>
  </si>
  <si>
    <t>關     西</t>
  </si>
  <si>
    <t>中山東路</t>
  </si>
  <si>
    <t>正義路</t>
  </si>
  <si>
    <t>新關公路</t>
  </si>
  <si>
    <t>振興加油站           06:10</t>
  </si>
  <si>
    <t>東安國小  06:13</t>
  </si>
  <si>
    <t>關西車站06:15</t>
  </si>
  <si>
    <t>天  主  堂06:16</t>
  </si>
  <si>
    <t>關西國中06:18</t>
  </si>
  <si>
    <t>店  子  岡06:20</t>
  </si>
  <si>
    <t>石光農會  06:24</t>
  </si>
  <si>
    <t>水     尾     06:26</t>
  </si>
  <si>
    <t>田新路</t>
  </si>
  <si>
    <t>水  車  頭06:34</t>
  </si>
  <si>
    <t>犁  頭  山06:36</t>
  </si>
  <si>
    <t>照     門</t>
  </si>
  <si>
    <t>楊新路</t>
  </si>
  <si>
    <t>義民路</t>
  </si>
  <si>
    <t>照門派出所06:10</t>
  </si>
  <si>
    <t>廣和藥局06:20</t>
  </si>
  <si>
    <t>廣  和  宮06:22</t>
  </si>
  <si>
    <t>公   賣   局06:24</t>
  </si>
  <si>
    <t>正興社區06:26</t>
  </si>
  <si>
    <t>山葉機車06:28</t>
  </si>
  <si>
    <t>枋寮國小  06:30</t>
  </si>
  <si>
    <t>義   民   廟06:32</t>
  </si>
  <si>
    <t>下   枋   寮06:33</t>
  </si>
  <si>
    <t>博愛街</t>
  </si>
  <si>
    <t>昌益社區06:34</t>
  </si>
  <si>
    <t>泰和超市  06:35</t>
  </si>
  <si>
    <t>新仁醫院  06:38</t>
  </si>
  <si>
    <t>統一放學租車、停放於學生宿舍前廣場、【支援竹北】。</t>
  </si>
  <si>
    <t>中正東路</t>
  </si>
  <si>
    <t>仰德社區06:35</t>
  </si>
  <si>
    <t>水    瀧   06:37</t>
  </si>
  <si>
    <t>億客來超市06:39</t>
  </si>
  <si>
    <t>天  后  宮06:40</t>
  </si>
  <si>
    <t>竹北派出所06:42</t>
  </si>
  <si>
    <t>光明六路口 06:43</t>
  </si>
  <si>
    <t>光明六路</t>
  </si>
  <si>
    <t>三民路</t>
  </si>
  <si>
    <t>仁愛國中07:15</t>
  </si>
  <si>
    <t>竹 北 國 中</t>
  </si>
  <si>
    <t>中正西路</t>
  </si>
  <si>
    <t>竹北國中07:15</t>
  </si>
  <si>
    <t>鳳      岡</t>
  </si>
  <si>
    <t>統一放學校車、停放於體育館前、【支援舊社、大潤發】。</t>
  </si>
  <si>
    <t>鳳岡路五段</t>
  </si>
  <si>
    <t>蓮花路</t>
  </si>
  <si>
    <t>溪洲路</t>
  </si>
  <si>
    <t>五  賢  宮 06:10</t>
  </si>
  <si>
    <t>巨盛加油站  06:28</t>
  </si>
  <si>
    <t>典安大藥局 06:29</t>
  </si>
  <si>
    <t>到  校    07:00</t>
  </si>
  <si>
    <t>後     湖</t>
  </si>
  <si>
    <t>台117線</t>
  </si>
  <si>
    <t>濱海公路</t>
  </si>
  <si>
    <t>新和路</t>
  </si>
  <si>
    <t>精華國中口 06:15</t>
  </si>
  <si>
    <t>後湖派出所06:16</t>
  </si>
  <si>
    <t>吉利商店06:20</t>
  </si>
  <si>
    <t>玉  皇  宮06:24</t>
  </si>
  <si>
    <t>榮華新村06:29</t>
  </si>
  <si>
    <t>華南銀行06:30</t>
  </si>
  <si>
    <t>屈  臣 氏06:32</t>
  </si>
  <si>
    <t>東禾汽車  06:43</t>
  </si>
  <si>
    <t>新興路</t>
  </si>
  <si>
    <t>麥  當  勞06:30</t>
  </si>
  <si>
    <t>大眉路口06:34</t>
  </si>
  <si>
    <t>湖 口 營 區</t>
  </si>
  <si>
    <t>工業二路</t>
  </si>
  <si>
    <t>榮光路</t>
  </si>
  <si>
    <t>光復路口 06:55</t>
  </si>
  <si>
    <t>到  校    07:45</t>
  </si>
  <si>
    <t>文化路</t>
  </si>
  <si>
    <t>新工郵局06:39</t>
  </si>
  <si>
    <t>新工消防隊  06:40</t>
  </si>
  <si>
    <t>新  湖  口</t>
  </si>
  <si>
    <t>德和路</t>
  </si>
  <si>
    <t>湖口火車站06:20</t>
  </si>
  <si>
    <t>7-11商店06:21</t>
  </si>
  <si>
    <t>長     安</t>
  </si>
  <si>
    <t>長    安    06:00</t>
  </si>
  <si>
    <t>萊爾富對面06:03</t>
  </si>
  <si>
    <t>立體停車場06:06</t>
  </si>
  <si>
    <t>湖口高中 06:10</t>
  </si>
  <si>
    <t>老爺山莊 06:23</t>
  </si>
  <si>
    <t>雨果美國學校06:24</t>
  </si>
  <si>
    <t>上館國小 06:25</t>
  </si>
  <si>
    <t>台鈴機車06:31</t>
  </si>
  <si>
    <t>竹東高中 06:33</t>
  </si>
  <si>
    <t>惠  昌  宮 06:34</t>
  </si>
  <si>
    <t>竹東總站 06:36</t>
  </si>
  <si>
    <t>麥  當  勞06:38</t>
  </si>
  <si>
    <t>大同3c店  06:40</t>
  </si>
  <si>
    <t>裕隆汽車對面 06:42</t>
  </si>
  <si>
    <t>(國中專車) 內 灣</t>
  </si>
  <si>
    <t>內灣停車場  06:16</t>
  </si>
  <si>
    <t>南河橋客運站06:18</t>
  </si>
  <si>
    <t>五龍客運站    06:28</t>
  </si>
  <si>
    <t>碧潭國小06:30</t>
  </si>
  <si>
    <t>蕃茄大王  06:32</t>
  </si>
  <si>
    <t>文  林  閣  06:35</t>
  </si>
  <si>
    <t>芎林加油站06:37</t>
  </si>
  <si>
    <t>上山活動中心06:39</t>
  </si>
  <si>
    <t>東海OK商店 06:45</t>
  </si>
  <si>
    <t>六家OK商店 06:50</t>
  </si>
  <si>
    <t>到  校      07:10</t>
  </si>
  <si>
    <t>光明六路東一段</t>
  </si>
  <si>
    <t>縣政二路</t>
  </si>
  <si>
    <t>到  校       07:15</t>
  </si>
  <si>
    <t>信勢國小 06:32</t>
    <phoneticPr fontId="2" type="noConversion"/>
  </si>
  <si>
    <t>士林電機06:33</t>
    <phoneticPr fontId="2" type="noConversion"/>
  </si>
  <si>
    <t>鳳山寺客運站06:23</t>
    <phoneticPr fontId="2" type="noConversion"/>
  </si>
  <si>
    <t>中正堂客運站07:02</t>
    <phoneticPr fontId="2" type="noConversion"/>
  </si>
  <si>
    <t>中華路</t>
    <phoneticPr fontId="2" type="noConversion"/>
  </si>
  <si>
    <t>中正西路</t>
    <phoneticPr fontId="2" type="noConversion"/>
  </si>
  <si>
    <t>下公館客運站  06:27</t>
    <phoneticPr fontId="2" type="noConversion"/>
  </si>
  <si>
    <t xml:space="preserve"> 二     重</t>
    <phoneticPr fontId="2" type="noConversion"/>
  </si>
  <si>
    <t>仁 愛 國 中</t>
    <phoneticPr fontId="2" type="noConversion"/>
  </si>
  <si>
    <t>中興橋客運站06:40</t>
    <phoneticPr fontId="2" type="noConversion"/>
  </si>
  <si>
    <t>金竹路</t>
    <phoneticPr fontId="2" type="noConversion"/>
  </si>
  <si>
    <t>中山路</t>
    <phoneticPr fontId="2" type="noConversion"/>
  </si>
  <si>
    <t>東昇輪胎行06:30</t>
    <phoneticPr fontId="2" type="noConversion"/>
  </si>
  <si>
    <t>關西高中 06:12</t>
    <phoneticPr fontId="2" type="noConversion"/>
  </si>
  <si>
    <t>中山路</t>
    <phoneticPr fontId="2" type="noConversion"/>
  </si>
  <si>
    <t>鳳凰郵局前  07:04</t>
    <phoneticPr fontId="2" type="noConversion"/>
  </si>
  <si>
    <t>福懋加油站    06:25</t>
    <phoneticPr fontId="2" type="noConversion"/>
  </si>
  <si>
    <t>中興路四段</t>
    <phoneticPr fontId="2" type="noConversion"/>
  </si>
  <si>
    <t>東寧路一段</t>
    <phoneticPr fontId="2" type="noConversion"/>
  </si>
  <si>
    <t>東寧路二段</t>
    <phoneticPr fontId="2" type="noConversion"/>
  </si>
  <si>
    <t>東寧路三段</t>
    <phoneticPr fontId="2" type="noConversion"/>
  </si>
  <si>
    <t>長春路三段</t>
    <phoneticPr fontId="2" type="noConversion"/>
  </si>
  <si>
    <t>中興路一段</t>
    <phoneticPr fontId="2" type="noConversion"/>
  </si>
  <si>
    <t>中興路二段</t>
    <phoneticPr fontId="2" type="noConversion"/>
  </si>
  <si>
    <t>中興路三段</t>
    <phoneticPr fontId="2" type="noConversion"/>
  </si>
  <si>
    <t>光復路一段</t>
    <phoneticPr fontId="2" type="noConversion"/>
  </si>
  <si>
    <t>軟     橋</t>
    <phoneticPr fontId="2" type="noConversion"/>
  </si>
  <si>
    <t>東大路四段</t>
    <phoneticPr fontId="2" type="noConversion"/>
  </si>
  <si>
    <t>東大路三段</t>
    <phoneticPr fontId="2" type="noConversion"/>
  </si>
  <si>
    <t>西濱路一段</t>
    <phoneticPr fontId="2" type="noConversion"/>
  </si>
  <si>
    <t>中華路四段</t>
    <phoneticPr fontId="2" type="noConversion"/>
  </si>
  <si>
    <t>經國路二段</t>
    <phoneticPr fontId="2" type="noConversion"/>
  </si>
  <si>
    <t>中華路四段</t>
    <phoneticPr fontId="2" type="noConversion"/>
  </si>
  <si>
    <t>南隘路二段</t>
    <phoneticPr fontId="2" type="noConversion"/>
  </si>
  <si>
    <t>寶新路三段</t>
    <phoneticPr fontId="2" type="noConversion"/>
  </si>
  <si>
    <t>寶新路二段</t>
    <phoneticPr fontId="2" type="noConversion"/>
  </si>
  <si>
    <t>雙園路二段</t>
    <phoneticPr fontId="2" type="noConversion"/>
  </si>
  <si>
    <t>寶新路一段</t>
    <phoneticPr fontId="2" type="noConversion"/>
  </si>
  <si>
    <t>中華路五段</t>
    <phoneticPr fontId="2" type="noConversion"/>
  </si>
  <si>
    <t>鐵道路三段</t>
    <phoneticPr fontId="2" type="noConversion"/>
  </si>
  <si>
    <t>中山街一段</t>
    <phoneticPr fontId="2" type="noConversion"/>
  </si>
  <si>
    <t>富林路一段</t>
    <phoneticPr fontId="2" type="noConversion"/>
  </si>
  <si>
    <t>富林路二段</t>
    <phoneticPr fontId="2" type="noConversion"/>
  </si>
  <si>
    <t>東興路二段</t>
    <phoneticPr fontId="2" type="noConversion"/>
  </si>
  <si>
    <t>東興路二段</t>
    <phoneticPr fontId="2" type="noConversion"/>
  </si>
  <si>
    <t>富林路一段</t>
    <phoneticPr fontId="2" type="noConversion"/>
  </si>
  <si>
    <t>富林路二段</t>
    <phoneticPr fontId="2" type="noConversion"/>
  </si>
  <si>
    <t>東興路二段</t>
    <phoneticPr fontId="2" type="noConversion"/>
  </si>
  <si>
    <t>東興路一段</t>
    <phoneticPr fontId="2" type="noConversion"/>
  </si>
  <si>
    <t>東寧路三段</t>
    <phoneticPr fontId="2" type="noConversion"/>
  </si>
  <si>
    <t>長春路三段</t>
    <phoneticPr fontId="2" type="noConversion"/>
  </si>
  <si>
    <t>長春路三段</t>
    <phoneticPr fontId="2" type="noConversion"/>
  </si>
  <si>
    <t>光復路一段</t>
    <phoneticPr fontId="2" type="noConversion"/>
  </si>
  <si>
    <t>東寧路一段</t>
    <phoneticPr fontId="2" type="noConversion"/>
  </si>
  <si>
    <t>台鈴機車06:27</t>
    <phoneticPr fontId="2" type="noConversion"/>
  </si>
  <si>
    <t>東寧路三段</t>
    <phoneticPr fontId="2" type="noConversion"/>
  </si>
  <si>
    <t>北興路一段</t>
    <phoneticPr fontId="2" type="noConversion"/>
  </si>
  <si>
    <t>長春路二段</t>
    <phoneticPr fontId="2" type="noConversion"/>
  </si>
  <si>
    <t>中興路二段</t>
    <phoneticPr fontId="2" type="noConversion"/>
  </si>
  <si>
    <t>中華路六段</t>
    <phoneticPr fontId="2" type="noConversion"/>
  </si>
  <si>
    <t>中華路五段</t>
    <phoneticPr fontId="2" type="noConversion"/>
  </si>
  <si>
    <t>中華路四段</t>
    <phoneticPr fontId="2" type="noConversion"/>
  </si>
  <si>
    <t>南勢社區06:38</t>
    <phoneticPr fontId="2" type="noConversion"/>
  </si>
  <si>
    <t>上館0k商店06:33</t>
    <phoneticPr fontId="2" type="noConversion"/>
  </si>
  <si>
    <t>下斗崙客運站  06:45</t>
    <phoneticPr fontId="2" type="noConversion"/>
  </si>
  <si>
    <t>芎林國中客運站06:33</t>
    <phoneticPr fontId="2" type="noConversion"/>
  </si>
  <si>
    <t>新湖路口 06:30</t>
    <phoneticPr fontId="2" type="noConversion"/>
  </si>
  <si>
    <t>芎林國中客運站 06:20</t>
    <phoneticPr fontId="2" type="noConversion"/>
  </si>
  <si>
    <t>六家7-11商店 06:35</t>
    <phoneticPr fontId="2" type="noConversion"/>
  </si>
  <si>
    <t>白地7-11商店  06:20</t>
    <phoneticPr fontId="2" type="noConversion"/>
  </si>
  <si>
    <t>HONDA汽車06:36</t>
    <phoneticPr fontId="2" type="noConversion"/>
  </si>
  <si>
    <t>溪州全家商店06:27</t>
    <phoneticPr fontId="2" type="noConversion"/>
  </si>
  <si>
    <t>湖鏡村OK商店06:14</t>
    <phoneticPr fontId="2" type="noConversion"/>
  </si>
  <si>
    <t>內灣7-11商店 06:15</t>
    <phoneticPr fontId="2" type="noConversion"/>
  </si>
  <si>
    <t>內灣7-11商店06:30</t>
    <phoneticPr fontId="2" type="noConversion"/>
  </si>
  <si>
    <t>關東橋7-11商店06:45</t>
    <phoneticPr fontId="2" type="noConversion"/>
  </si>
  <si>
    <t>三重全家商店06:40</t>
    <phoneticPr fontId="2" type="noConversion"/>
  </si>
  <si>
    <t>新光大樓  06:38</t>
    <phoneticPr fontId="2" type="noConversion"/>
  </si>
  <si>
    <t>鐵道路7-11商店07:20</t>
    <phoneticPr fontId="2" type="noConversion"/>
  </si>
  <si>
    <t>中正路OK商店07:22</t>
    <phoneticPr fontId="2" type="noConversion"/>
  </si>
  <si>
    <t>急診處7-11商店07:23</t>
    <phoneticPr fontId="2" type="noConversion"/>
  </si>
  <si>
    <t>成功路萊爾富商店06:40</t>
    <phoneticPr fontId="2" type="noConversion"/>
  </si>
  <si>
    <t>延平路OK商店06:23</t>
    <phoneticPr fontId="2" type="noConversion"/>
  </si>
  <si>
    <t>雙溪7-11商店06:30</t>
    <phoneticPr fontId="2" type="noConversion"/>
  </si>
  <si>
    <t>香北路7-11商店06:35</t>
    <phoneticPr fontId="2" type="noConversion"/>
  </si>
  <si>
    <t>全家商店06:32</t>
    <phoneticPr fontId="2" type="noConversion"/>
  </si>
  <si>
    <t>聯華山莊口  06:30</t>
    <phoneticPr fontId="2" type="noConversion"/>
  </si>
  <si>
    <t>交流道路口06:31</t>
    <phoneticPr fontId="2" type="noConversion"/>
  </si>
  <si>
    <t>寶山農會   06:32</t>
    <phoneticPr fontId="2" type="noConversion"/>
  </si>
  <si>
    <t>正隆紙廠 06:18</t>
    <phoneticPr fontId="2" type="noConversion"/>
  </si>
  <si>
    <t>國光竹東高中站  06:29</t>
    <phoneticPr fontId="2" type="noConversion"/>
  </si>
  <si>
    <t>明新科技大學06:32</t>
    <phoneticPr fontId="2" type="noConversion"/>
  </si>
  <si>
    <t>到  校     07:05</t>
    <phoneticPr fontId="2" type="noConversion"/>
  </si>
  <si>
    <t>萊爾富商店06:30</t>
    <phoneticPr fontId="2" type="noConversion"/>
  </si>
  <si>
    <t>(國中專車) 南 寮</t>
    <phoneticPr fontId="2" type="noConversion"/>
  </si>
  <si>
    <t>吉羊路口06:20</t>
    <phoneticPr fontId="2" type="noConversion"/>
  </si>
  <si>
    <t>光陽機車06:24</t>
    <phoneticPr fontId="2" type="noConversion"/>
  </si>
  <si>
    <t>富美宮   06:26</t>
    <phoneticPr fontId="2" type="noConversion"/>
  </si>
  <si>
    <t>南寮加油站06:30</t>
    <phoneticPr fontId="2" type="noConversion"/>
  </si>
  <si>
    <t>天府路口06:32</t>
    <phoneticPr fontId="2" type="noConversion"/>
  </si>
  <si>
    <t>延平路三段</t>
    <phoneticPr fontId="2" type="noConversion"/>
  </si>
  <si>
    <t>延平路三段</t>
    <phoneticPr fontId="2" type="noConversion"/>
  </si>
  <si>
    <t>延平路二段</t>
    <phoneticPr fontId="2" type="noConversion"/>
  </si>
  <si>
    <t>全家商店06:36</t>
    <phoneticPr fontId="2" type="noConversion"/>
  </si>
  <si>
    <t>虎山土地公06:39</t>
    <phoneticPr fontId="2" type="noConversion"/>
  </si>
  <si>
    <t>南勢社區06:42</t>
    <phoneticPr fontId="2" type="noConversion"/>
  </si>
  <si>
    <t>延平路一段</t>
    <phoneticPr fontId="2" type="noConversion"/>
  </si>
  <si>
    <t>經國路二段</t>
    <phoneticPr fontId="2" type="noConversion"/>
  </si>
  <si>
    <t>延平路口06:44</t>
    <phoneticPr fontId="2" type="noConversion"/>
  </si>
  <si>
    <t>西大路口06:48</t>
    <phoneticPr fontId="2" type="noConversion"/>
  </si>
  <si>
    <t>城北街口06:50</t>
    <phoneticPr fontId="2" type="noConversion"/>
  </si>
  <si>
    <t>巨群街口 06:23</t>
    <phoneticPr fontId="2" type="noConversion"/>
  </si>
  <si>
    <t>三重全家商店6:43</t>
    <phoneticPr fontId="2" type="noConversion"/>
  </si>
  <si>
    <t>東元家電    06:22</t>
    <phoneticPr fontId="2" type="noConversion"/>
  </si>
  <si>
    <t>東大路二段</t>
    <phoneticPr fontId="2" type="noConversion"/>
  </si>
  <si>
    <t>東大路四段</t>
    <phoneticPr fontId="2" type="noConversion"/>
  </si>
  <si>
    <t>中正路</t>
    <phoneticPr fontId="2" type="noConversion"/>
  </si>
  <si>
    <t>乘車金額</t>
    <phoneticPr fontId="2" type="noConversion"/>
  </si>
  <si>
    <t xml:space="preserve"> 統一放學校車、停放於體育館前、【支援中華路、內湖路】。</t>
    <phoneticPr fontId="2" type="noConversion"/>
  </si>
  <si>
    <t xml:space="preserve"> 統一放學校車、停放於體育館前 、【支援內湖路、經國路】。</t>
    <phoneticPr fontId="2" type="noConversion"/>
  </si>
  <si>
    <t>8公里以上</t>
    <phoneticPr fontId="2" type="noConversion"/>
  </si>
  <si>
    <t>8公里以下</t>
    <phoneticPr fontId="2" type="noConversion"/>
  </si>
  <si>
    <t>新寶通運公司06:25</t>
    <phoneticPr fontId="2" type="noConversion"/>
  </si>
  <si>
    <t>新寶通運公司06:33</t>
    <phoneticPr fontId="2" type="noConversion"/>
  </si>
  <si>
    <t>統一放學租車、停放於體育館前。</t>
    <phoneticPr fontId="2" type="noConversion"/>
  </si>
  <si>
    <t>分段收費</t>
    <phoneticPr fontId="2" type="noConversion"/>
  </si>
  <si>
    <t>萊爾富商店 06:30</t>
    <phoneticPr fontId="2" type="noConversion"/>
  </si>
  <si>
    <t>277巷萊爾富商店 06:31</t>
    <phoneticPr fontId="2" type="noConversion"/>
  </si>
  <si>
    <t>後站停車場 06:30</t>
    <phoneticPr fontId="2" type="noConversion"/>
  </si>
  <si>
    <t>(國中專車) 竹 北</t>
    <phoneticPr fontId="2" type="noConversion"/>
  </si>
  <si>
    <t>全聯福利中心07:22</t>
    <phoneticPr fontId="2" type="noConversion"/>
  </si>
  <si>
    <t>光明六路</t>
    <phoneticPr fontId="2" type="noConversion"/>
  </si>
  <si>
    <t>二重加油站06:48</t>
    <phoneticPr fontId="2" type="noConversion"/>
  </si>
  <si>
    <t>富貴街口06:50</t>
    <phoneticPr fontId="2" type="noConversion"/>
  </si>
  <si>
    <t>長春街口     06:55</t>
    <phoneticPr fontId="2" type="noConversion"/>
  </si>
  <si>
    <t>到  校     07:00</t>
    <phoneticPr fontId="2" type="noConversion"/>
  </si>
  <si>
    <t>竹北火車站 06:37</t>
    <phoneticPr fontId="2" type="noConversion"/>
  </si>
  <si>
    <t>三峰路一段</t>
    <phoneticPr fontId="2" type="noConversion"/>
  </si>
  <si>
    <t>三峰路二段</t>
    <phoneticPr fontId="2" type="noConversion"/>
  </si>
  <si>
    <t>明湖社區客運站 06:32</t>
    <phoneticPr fontId="2" type="noConversion"/>
  </si>
  <si>
    <t>新庄街口  06:22</t>
    <phoneticPr fontId="2" type="noConversion"/>
  </si>
  <si>
    <t>香 雅 橋   06:33</t>
    <phoneticPr fontId="2" type="noConversion"/>
  </si>
  <si>
    <t>車管組：助理張宇震 0919-971088 組長胡文明 0932-290861</t>
    <phoneticPr fontId="2" type="noConversion"/>
  </si>
  <si>
    <t xml:space="preserve">租賃車公司:新棋興交通公司 劉醇健0910-693000  TEL:03-5552059  </t>
    <phoneticPr fontId="2" type="noConversion"/>
  </si>
  <si>
    <t>十興客運站 06:47</t>
    <phoneticPr fontId="2" type="noConversion"/>
  </si>
  <si>
    <t>關東橋渣打銀行06:53</t>
    <phoneticPr fontId="2" type="noConversion"/>
  </si>
  <si>
    <t>中正路一段</t>
    <phoneticPr fontId="2" type="noConversion"/>
  </si>
  <si>
    <t>八德路一段</t>
    <phoneticPr fontId="2" type="noConversion"/>
  </si>
  <si>
    <t>中正路二段</t>
    <phoneticPr fontId="2" type="noConversion"/>
  </si>
  <si>
    <t>梅蘭購物中心06:12</t>
    <phoneticPr fontId="2" type="noConversion"/>
  </si>
  <si>
    <t>佳佳幼兒園06:02</t>
    <phoneticPr fontId="2" type="noConversion"/>
  </si>
  <si>
    <t>中興街</t>
    <phoneticPr fontId="2" type="noConversion"/>
  </si>
  <si>
    <t>中山路二段</t>
    <phoneticPr fontId="2" type="noConversion"/>
  </si>
  <si>
    <t>勞工社區OK商店06:18</t>
    <phoneticPr fontId="2" type="noConversion"/>
  </si>
  <si>
    <t>勝利路一段</t>
    <phoneticPr fontId="2" type="noConversion"/>
  </si>
  <si>
    <t>勝利路二段</t>
    <phoneticPr fontId="2" type="noConversion"/>
  </si>
  <si>
    <t>中平路二段</t>
    <phoneticPr fontId="2" type="noConversion"/>
  </si>
  <si>
    <t>中平路一段</t>
    <phoneticPr fontId="2" type="noConversion"/>
  </si>
  <si>
    <t>城北街口06:43</t>
    <phoneticPr fontId="2" type="noConversion"/>
  </si>
  <si>
    <r>
      <t xml:space="preserve">大  南  </t>
    </r>
    <r>
      <rPr>
        <b/>
        <u/>
        <sz val="10"/>
        <color rgb="FF0000FF"/>
        <rFont val="Batang"/>
        <family val="1"/>
        <charset val="129"/>
      </rPr>
      <t>埔</t>
    </r>
    <r>
      <rPr>
        <b/>
        <u/>
        <sz val="10"/>
        <color rgb="FF0000FF"/>
        <rFont val="Batang"/>
        <family val="1"/>
      </rPr>
      <t>06:12</t>
    </r>
  </si>
  <si>
    <r>
      <t>頭</t>
    </r>
    <r>
      <rPr>
        <b/>
        <u/>
        <sz val="10"/>
        <color rgb="FF0000FF"/>
        <rFont val="細明體"/>
        <family val="3"/>
        <charset val="136"/>
      </rPr>
      <t>份</t>
    </r>
    <r>
      <rPr>
        <b/>
        <u/>
        <sz val="10"/>
        <color rgb="FF0000FF"/>
        <rFont val="Batang"/>
        <family val="1"/>
      </rPr>
      <t>市立圖書館06:29</t>
    </r>
    <phoneticPr fontId="2" type="noConversion"/>
  </si>
  <si>
    <r>
      <t xml:space="preserve">頭     </t>
    </r>
    <r>
      <rPr>
        <b/>
        <sz val="16"/>
        <color rgb="FF0000FF"/>
        <rFont val="Batang"/>
        <family val="1"/>
        <charset val="129"/>
      </rPr>
      <t>份</t>
    </r>
  </si>
  <si>
    <r>
      <t>頭</t>
    </r>
    <r>
      <rPr>
        <b/>
        <u/>
        <sz val="10"/>
        <color theme="10"/>
        <rFont val="細明體"/>
        <family val="3"/>
        <charset val="136"/>
      </rPr>
      <t>份</t>
    </r>
    <r>
      <rPr>
        <b/>
        <u/>
        <sz val="10"/>
        <color theme="10"/>
        <rFont val="Batang"/>
        <family val="1"/>
      </rPr>
      <t>市農會</t>
    </r>
    <r>
      <rPr>
        <u/>
        <sz val="10"/>
        <color theme="10"/>
        <rFont val="Batang"/>
        <family val="1"/>
      </rPr>
      <t>06:05</t>
    </r>
    <phoneticPr fontId="2" type="noConversion"/>
  </si>
  <si>
    <r>
      <t>長榮</t>
    </r>
    <r>
      <rPr>
        <b/>
        <u/>
        <sz val="10"/>
        <color rgb="FF0000FF"/>
        <rFont val="Batang"/>
        <family val="1"/>
        <charset val="129"/>
      </rPr>
      <t>傢</t>
    </r>
    <r>
      <rPr>
        <b/>
        <u/>
        <sz val="10"/>
        <color rgb="FF0000FF"/>
        <rFont val="Batang"/>
        <family val="1"/>
      </rPr>
      <t>俱06:35</t>
    </r>
  </si>
  <si>
    <r>
      <t>統一放學租車、停放於體育館前、【支援牛</t>
    </r>
    <r>
      <rPr>
        <b/>
        <u/>
        <sz val="12"/>
        <color rgb="FF000000"/>
        <rFont val="Batang"/>
        <family val="1"/>
        <charset val="129"/>
      </rPr>
      <t>埔</t>
    </r>
    <r>
      <rPr>
        <b/>
        <u/>
        <sz val="12"/>
        <color rgb="FF000000"/>
        <rFont val="Batang"/>
        <family val="1"/>
      </rPr>
      <t>線、大庄線】。</t>
    </r>
  </si>
  <si>
    <r>
      <t>牛</t>
    </r>
    <r>
      <rPr>
        <b/>
        <sz val="10"/>
        <color rgb="FF000000"/>
        <rFont val="Batang"/>
        <family val="1"/>
        <charset val="129"/>
      </rPr>
      <t>埔</t>
    </r>
    <r>
      <rPr>
        <b/>
        <sz val="10"/>
        <color rgb="FF000000"/>
        <rFont val="Batang"/>
        <family val="1"/>
      </rPr>
      <t>路</t>
    </r>
  </si>
  <si>
    <r>
      <rPr>
        <b/>
        <u/>
        <sz val="10"/>
        <color rgb="FF0000FF"/>
        <rFont val="細明體"/>
        <family val="3"/>
        <charset val="136"/>
      </rPr>
      <t>彤</t>
    </r>
    <r>
      <rPr>
        <b/>
        <u/>
        <sz val="10"/>
        <color rgb="FF0000FF"/>
        <rFont val="Batang"/>
        <family val="1"/>
      </rPr>
      <t>雲山莊   06:28</t>
    </r>
    <phoneticPr fontId="2" type="noConversion"/>
  </si>
  <si>
    <r>
      <rPr>
        <b/>
        <u/>
        <sz val="10"/>
        <color rgb="FF0000FF"/>
        <rFont val="Batang"/>
        <family val="1"/>
        <charset val="129"/>
      </rPr>
      <t>青</t>
    </r>
    <r>
      <rPr>
        <b/>
        <u/>
        <sz val="10"/>
        <color rgb="FF0000FF"/>
        <rFont val="Batang"/>
        <family val="1"/>
      </rPr>
      <t>草湖派出所07:12</t>
    </r>
  </si>
  <si>
    <r>
      <rPr>
        <b/>
        <u/>
        <sz val="10"/>
        <color rgb="FF0000FF"/>
        <rFont val="Batang"/>
        <family val="1"/>
        <charset val="129"/>
      </rPr>
      <t>教</t>
    </r>
    <r>
      <rPr>
        <b/>
        <u/>
        <sz val="10"/>
        <color rgb="FF0000FF"/>
        <rFont val="Batang"/>
        <family val="1"/>
      </rPr>
      <t>育大學06:40</t>
    </r>
  </si>
  <si>
    <r>
      <t xml:space="preserve">港   </t>
    </r>
    <r>
      <rPr>
        <b/>
        <u/>
        <sz val="10"/>
        <color rgb="FF0000FF"/>
        <rFont val="Batang"/>
        <family val="1"/>
        <charset val="129"/>
      </rPr>
      <t>清</t>
    </r>
    <r>
      <rPr>
        <b/>
        <u/>
        <sz val="10"/>
        <color rgb="FF0000FF"/>
        <rFont val="Batang"/>
        <family val="1"/>
      </rPr>
      <t xml:space="preserve">  宮  06:27</t>
    </r>
  </si>
  <si>
    <r>
      <t xml:space="preserve">海     </t>
    </r>
    <r>
      <rPr>
        <b/>
        <sz val="16"/>
        <color rgb="FFFF00FF"/>
        <rFont val="Batang"/>
        <family val="1"/>
        <charset val="129"/>
      </rPr>
      <t>埔</t>
    </r>
  </si>
  <si>
    <r>
      <t xml:space="preserve">海 </t>
    </r>
    <r>
      <rPr>
        <b/>
        <u/>
        <sz val="10"/>
        <color rgb="FF0000FF"/>
        <rFont val="Batang"/>
        <family val="1"/>
        <charset val="129"/>
      </rPr>
      <t>埔</t>
    </r>
    <r>
      <rPr>
        <b/>
        <u/>
        <sz val="10"/>
        <color rgb="FF0000FF"/>
        <rFont val="Batang"/>
        <family val="1"/>
      </rPr>
      <t xml:space="preserve"> 地    06:30</t>
    </r>
    <phoneticPr fontId="2" type="noConversion"/>
  </si>
  <si>
    <r>
      <rPr>
        <b/>
        <u/>
        <sz val="10"/>
        <color rgb="FF0000FF"/>
        <rFont val="Batang"/>
        <family val="1"/>
        <charset val="129"/>
      </rPr>
      <t>罟</t>
    </r>
    <r>
      <rPr>
        <b/>
        <u/>
        <sz val="10"/>
        <color rgb="FF0000FF"/>
        <rFont val="Batang"/>
        <family val="1"/>
      </rPr>
      <t>寮全家  06:32</t>
    </r>
  </si>
  <si>
    <r>
      <t>東大路牛</t>
    </r>
    <r>
      <rPr>
        <b/>
        <u/>
        <sz val="10"/>
        <color rgb="FF0000FF"/>
        <rFont val="新細明體"/>
        <family val="1"/>
        <charset val="136"/>
      </rPr>
      <t>埔</t>
    </r>
    <r>
      <rPr>
        <b/>
        <u/>
        <sz val="10"/>
        <color rgb="FF0000FF"/>
        <rFont val="Batang"/>
        <family val="1"/>
      </rPr>
      <t>客運站 07:23</t>
    </r>
    <phoneticPr fontId="2" type="noConversion"/>
  </si>
  <si>
    <r>
      <t>中</t>
    </r>
    <r>
      <rPr>
        <b/>
        <sz val="10"/>
        <color rgb="FF000000"/>
        <rFont val="Batang"/>
        <family val="1"/>
        <charset val="129"/>
      </rPr>
      <t>豐</t>
    </r>
    <r>
      <rPr>
        <b/>
        <sz val="10"/>
        <color rgb="FF000000"/>
        <rFont val="Batang"/>
        <family val="1"/>
      </rPr>
      <t>路</t>
    </r>
    <phoneticPr fontId="2" type="noConversion"/>
  </si>
  <si>
    <r>
      <t>中</t>
    </r>
    <r>
      <rPr>
        <b/>
        <sz val="10"/>
        <color rgb="FF000000"/>
        <rFont val="細明體"/>
        <family val="3"/>
        <charset val="136"/>
      </rPr>
      <t>豐</t>
    </r>
    <r>
      <rPr>
        <b/>
        <sz val="10"/>
        <color rgb="FF000000"/>
        <rFont val="Batang"/>
        <family val="1"/>
      </rPr>
      <t>路</t>
    </r>
  </si>
  <si>
    <r>
      <t>北</t>
    </r>
    <r>
      <rPr>
        <b/>
        <u/>
        <sz val="10"/>
        <color rgb="FF0000FF"/>
        <rFont val="Batang"/>
        <family val="1"/>
        <charset val="129"/>
      </rPr>
      <t>埔</t>
    </r>
    <r>
      <rPr>
        <b/>
        <u/>
        <sz val="10"/>
        <color rgb="FF0000FF"/>
        <rFont val="Batang"/>
        <family val="1"/>
      </rPr>
      <t>國中  06:20</t>
    </r>
  </si>
  <si>
    <r>
      <t xml:space="preserve">大   </t>
    </r>
    <r>
      <rPr>
        <b/>
        <sz val="16"/>
        <color rgb="FF008000"/>
        <rFont val="Batang"/>
        <family val="1"/>
        <charset val="129"/>
      </rPr>
      <t>鄉</t>
    </r>
    <r>
      <rPr>
        <b/>
        <sz val="16"/>
        <color rgb="FF008000"/>
        <rFont val="Batang"/>
        <family val="1"/>
      </rPr>
      <t xml:space="preserve">   里</t>
    </r>
  </si>
  <si>
    <r>
      <t>中</t>
    </r>
    <r>
      <rPr>
        <b/>
        <sz val="10"/>
        <color rgb="FF000000"/>
        <rFont val="Batang"/>
        <family val="1"/>
        <charset val="129"/>
      </rPr>
      <t>豐</t>
    </r>
    <r>
      <rPr>
        <b/>
        <sz val="10"/>
        <color rgb="FF000000"/>
        <rFont val="Batang"/>
        <family val="1"/>
      </rPr>
      <t>路公路</t>
    </r>
    <phoneticPr fontId="2" type="noConversion"/>
  </si>
  <si>
    <r>
      <t>中</t>
    </r>
    <r>
      <rPr>
        <b/>
        <sz val="10"/>
        <color rgb="FF000000"/>
        <rFont val="Batang"/>
        <family val="1"/>
        <charset val="129"/>
      </rPr>
      <t>豐</t>
    </r>
    <r>
      <rPr>
        <b/>
        <sz val="10"/>
        <color rgb="FF000000"/>
        <rFont val="Batang"/>
        <family val="1"/>
      </rPr>
      <t>路三段</t>
    </r>
    <phoneticPr fontId="2" type="noConversion"/>
  </si>
  <si>
    <r>
      <t xml:space="preserve">北  </t>
    </r>
    <r>
      <rPr>
        <b/>
        <u/>
        <sz val="10"/>
        <color rgb="FF0000FF"/>
        <rFont val="Batang"/>
        <family val="1"/>
        <charset val="129"/>
      </rPr>
      <t>埔</t>
    </r>
    <r>
      <rPr>
        <b/>
        <u/>
        <sz val="10"/>
        <color rgb="FF0000FF"/>
        <rFont val="Batang"/>
        <family val="1"/>
      </rPr>
      <t xml:space="preserve">  口06:12</t>
    </r>
  </si>
  <si>
    <r>
      <t>中</t>
    </r>
    <r>
      <rPr>
        <b/>
        <sz val="10"/>
        <color rgb="FF000000"/>
        <rFont val="Batang"/>
        <family val="1"/>
        <charset val="129"/>
      </rPr>
      <t>豐</t>
    </r>
    <r>
      <rPr>
        <b/>
        <sz val="10"/>
        <color rgb="FF000000"/>
        <rFont val="Batang"/>
        <family val="1"/>
      </rPr>
      <t>路二段</t>
    </r>
    <phoneticPr fontId="2" type="noConversion"/>
  </si>
  <si>
    <r>
      <t>員</t>
    </r>
    <r>
      <rPr>
        <b/>
        <u/>
        <sz val="10"/>
        <color rgb="FF0000FF"/>
        <rFont val="Batang"/>
        <family val="1"/>
        <charset val="129"/>
      </rPr>
      <t>崠</t>
    </r>
    <r>
      <rPr>
        <b/>
        <u/>
        <sz val="10"/>
        <color rgb="FF0000FF"/>
        <rFont val="Batang"/>
        <family val="1"/>
      </rPr>
      <t>國小 06:28</t>
    </r>
  </si>
  <si>
    <r>
      <t>統一放學校車、停放於學生宿舍前廣場、【支援</t>
    </r>
    <r>
      <rPr>
        <b/>
        <u/>
        <sz val="10"/>
        <color rgb="FF000000"/>
        <rFont val="Batang"/>
        <family val="1"/>
        <charset val="129"/>
      </rPr>
      <t>鎮</t>
    </r>
    <r>
      <rPr>
        <b/>
        <u/>
        <sz val="10"/>
        <color rgb="FF000000"/>
        <rFont val="Batang"/>
        <family val="1"/>
      </rPr>
      <t>公所】。</t>
    </r>
  </si>
  <si>
    <r>
      <t>中</t>
    </r>
    <r>
      <rPr>
        <b/>
        <sz val="10"/>
        <color rgb="FF000000"/>
        <rFont val="Batang"/>
        <family val="1"/>
        <charset val="129"/>
      </rPr>
      <t>豐</t>
    </r>
    <r>
      <rPr>
        <b/>
        <sz val="10"/>
        <color rgb="FF000000"/>
        <rFont val="Batang"/>
        <family val="1"/>
      </rPr>
      <t>路一段</t>
    </r>
    <phoneticPr fontId="2" type="noConversion"/>
  </si>
  <si>
    <r>
      <t xml:space="preserve">竹 東 </t>
    </r>
    <r>
      <rPr>
        <b/>
        <sz val="16"/>
        <color rgb="FF008000"/>
        <rFont val="新細明體"/>
        <family val="1"/>
        <charset val="136"/>
      </rPr>
      <t>鎮</t>
    </r>
    <r>
      <rPr>
        <b/>
        <sz val="16"/>
        <color rgb="FF008000"/>
        <rFont val="Batang"/>
        <family val="1"/>
      </rPr>
      <t xml:space="preserve"> 公 所</t>
    </r>
  </si>
  <si>
    <r>
      <rPr>
        <b/>
        <u/>
        <sz val="10"/>
        <color rgb="FF0000FF"/>
        <rFont val="Batang"/>
        <family val="1"/>
        <charset val="129"/>
      </rPr>
      <t>鎮</t>
    </r>
    <r>
      <rPr>
        <b/>
        <u/>
        <sz val="10"/>
        <color rgb="FF0000FF"/>
        <rFont val="Batang"/>
        <family val="1"/>
      </rPr>
      <t xml:space="preserve"> 公 所  06:35</t>
    </r>
  </si>
  <si>
    <r>
      <t>榮</t>
    </r>
    <r>
      <rPr>
        <b/>
        <u/>
        <sz val="10"/>
        <color rgb="FF0000FF"/>
        <rFont val="Batang"/>
        <family val="1"/>
        <charset val="129"/>
      </rPr>
      <t>豐</t>
    </r>
    <r>
      <rPr>
        <b/>
        <u/>
        <sz val="10"/>
        <color rgb="FF0000FF"/>
        <rFont val="Batang"/>
        <family val="1"/>
      </rPr>
      <t>五金行  06:40</t>
    </r>
  </si>
  <si>
    <r>
      <t>中</t>
    </r>
    <r>
      <rPr>
        <b/>
        <sz val="10"/>
        <color rgb="FF000000"/>
        <rFont val="Batang"/>
        <family val="1"/>
        <charset val="129"/>
      </rPr>
      <t>豐</t>
    </r>
    <r>
      <rPr>
        <b/>
        <sz val="10"/>
        <color rgb="FF000000"/>
        <rFont val="Batang"/>
        <family val="1"/>
      </rPr>
      <t>路二段</t>
    </r>
  </si>
  <si>
    <r>
      <t>尖石萊</t>
    </r>
    <r>
      <rPr>
        <b/>
        <u/>
        <sz val="10"/>
        <color rgb="FF0000FF"/>
        <rFont val="Batang"/>
        <family val="1"/>
        <charset val="129"/>
      </rPr>
      <t>薾</t>
    </r>
    <r>
      <rPr>
        <b/>
        <u/>
        <sz val="10"/>
        <color rgb="FF0000FF"/>
        <rFont val="Batang"/>
        <family val="1"/>
      </rPr>
      <t>富商店06:25</t>
    </r>
    <phoneticPr fontId="2" type="noConversion"/>
  </si>
  <si>
    <r>
      <t>自</t>
    </r>
    <r>
      <rPr>
        <b/>
        <sz val="10"/>
        <color rgb="FF000000"/>
        <rFont val="Batang"/>
        <family val="1"/>
        <charset val="129"/>
      </rPr>
      <t>強</t>
    </r>
    <r>
      <rPr>
        <b/>
        <sz val="10"/>
        <color rgb="FF000000"/>
        <rFont val="Batang"/>
        <family val="1"/>
      </rPr>
      <t>南路</t>
    </r>
  </si>
  <si>
    <r>
      <t>大</t>
    </r>
    <r>
      <rPr>
        <b/>
        <u/>
        <sz val="10"/>
        <color rgb="FF0000FF"/>
        <rFont val="Batang"/>
        <family val="1"/>
        <charset val="129"/>
      </rPr>
      <t>矽</t>
    </r>
    <r>
      <rPr>
        <b/>
        <u/>
        <sz val="10"/>
        <color rgb="FF0000FF"/>
        <rFont val="Batang"/>
        <family val="1"/>
      </rPr>
      <t>谷山莊 06:26</t>
    </r>
  </si>
  <si>
    <r>
      <rPr>
        <b/>
        <u/>
        <sz val="10"/>
        <color rgb="FF0000FF"/>
        <rFont val="細明體"/>
        <family val="3"/>
        <charset val="136"/>
      </rPr>
      <t>尚</t>
    </r>
    <r>
      <rPr>
        <b/>
        <u/>
        <sz val="10"/>
        <color rgb="FF0000FF"/>
        <rFont val="Batang"/>
        <family val="1"/>
      </rPr>
      <t>益工程行06:31</t>
    </r>
    <phoneticPr fontId="2" type="noConversion"/>
  </si>
  <si>
    <r>
      <t>大</t>
    </r>
    <r>
      <rPr>
        <b/>
        <u/>
        <sz val="10"/>
        <color rgb="FF0000FF"/>
        <rFont val="Batang"/>
        <family val="1"/>
        <charset val="129"/>
      </rPr>
      <t>矽</t>
    </r>
    <r>
      <rPr>
        <b/>
        <u/>
        <sz val="10"/>
        <color rgb="FF0000FF"/>
        <rFont val="Batang"/>
        <family val="1"/>
      </rPr>
      <t>谷山莊 07:17</t>
    </r>
  </si>
  <si>
    <r>
      <rPr>
        <b/>
        <u/>
        <sz val="10"/>
        <color rgb="FF0000FF"/>
        <rFont val="細明體"/>
        <family val="3"/>
        <charset val="136"/>
      </rPr>
      <t>尚</t>
    </r>
    <r>
      <rPr>
        <b/>
        <u/>
        <sz val="10"/>
        <color rgb="FF0000FF"/>
        <rFont val="Batang"/>
        <family val="1"/>
      </rPr>
      <t>益工程行06:25</t>
    </r>
    <phoneticPr fontId="2" type="noConversion"/>
  </si>
  <si>
    <r>
      <t>中</t>
    </r>
    <r>
      <rPr>
        <b/>
        <sz val="10"/>
        <color rgb="FF000000"/>
        <rFont val="Batang"/>
        <family val="1"/>
        <charset val="129"/>
      </rPr>
      <t>豐</t>
    </r>
    <r>
      <rPr>
        <b/>
        <sz val="10"/>
        <color rgb="FF000000"/>
        <rFont val="Batang"/>
        <family val="1"/>
      </rPr>
      <t>路新路</t>
    </r>
    <phoneticPr fontId="2" type="noConversion"/>
  </si>
  <si>
    <r>
      <t xml:space="preserve">茅  子  </t>
    </r>
    <r>
      <rPr>
        <b/>
        <u/>
        <sz val="10"/>
        <color rgb="FF0000FF"/>
        <rFont val="Batang"/>
        <family val="1"/>
        <charset val="129"/>
      </rPr>
      <t>埔</t>
    </r>
    <r>
      <rPr>
        <b/>
        <u/>
        <sz val="10"/>
        <color rgb="FF0000FF"/>
        <rFont val="Batang"/>
        <family val="1"/>
      </rPr>
      <t>06:22</t>
    </r>
  </si>
  <si>
    <r>
      <t xml:space="preserve">水   </t>
    </r>
    <r>
      <rPr>
        <b/>
        <u/>
        <sz val="10"/>
        <color rgb="FF0000FF"/>
        <rFont val="Batang"/>
        <family val="1"/>
        <charset val="129"/>
      </rPr>
      <t>汴</t>
    </r>
    <r>
      <rPr>
        <b/>
        <u/>
        <sz val="10"/>
        <color rgb="FF0000FF"/>
        <rFont val="Batang"/>
        <family val="1"/>
      </rPr>
      <t xml:space="preserve">  頭06:28</t>
    </r>
  </si>
  <si>
    <r>
      <t>新</t>
    </r>
    <r>
      <rPr>
        <b/>
        <u/>
        <sz val="10"/>
        <color rgb="FF0000FF"/>
        <rFont val="Batang"/>
        <family val="1"/>
        <charset val="129"/>
      </rPr>
      <t>埔</t>
    </r>
    <r>
      <rPr>
        <b/>
        <u/>
        <sz val="10"/>
        <color rgb="FF0000FF"/>
        <rFont val="Batang"/>
        <family val="1"/>
      </rPr>
      <t>五分</t>
    </r>
    <r>
      <rPr>
        <b/>
        <u/>
        <sz val="10"/>
        <color rgb="FF0000FF"/>
        <rFont val="Batang"/>
        <family val="1"/>
        <charset val="129"/>
      </rPr>
      <t>埔</t>
    </r>
    <r>
      <rPr>
        <b/>
        <u/>
        <sz val="10"/>
        <color rgb="FF0000FF"/>
        <rFont val="Batang"/>
        <family val="1"/>
      </rPr>
      <t>06:30</t>
    </r>
  </si>
  <si>
    <r>
      <t>生機鐘</t>
    </r>
    <r>
      <rPr>
        <b/>
        <u/>
        <sz val="10"/>
        <color rgb="FF0000FF"/>
        <rFont val="Batang"/>
        <family val="1"/>
        <charset val="129"/>
      </rPr>
      <t>錶</t>
    </r>
    <r>
      <rPr>
        <b/>
        <u/>
        <sz val="10"/>
        <color rgb="FF0000FF"/>
        <rFont val="Batang"/>
        <family val="1"/>
      </rPr>
      <t>行06:21</t>
    </r>
  </si>
  <si>
    <r>
      <t>新</t>
    </r>
    <r>
      <rPr>
        <b/>
        <u/>
        <sz val="10"/>
        <color rgb="FF0000FF"/>
        <rFont val="Batang"/>
        <family val="1"/>
        <charset val="129"/>
      </rPr>
      <t>埔</t>
    </r>
    <r>
      <rPr>
        <b/>
        <u/>
        <sz val="10"/>
        <color rgb="FF0000FF"/>
        <rFont val="Batang"/>
        <family val="1"/>
      </rPr>
      <t>國中06:23</t>
    </r>
  </si>
  <si>
    <r>
      <t xml:space="preserve">新     </t>
    </r>
    <r>
      <rPr>
        <b/>
        <sz val="16"/>
        <color rgb="FF800000"/>
        <rFont val="Batang"/>
        <family val="1"/>
        <charset val="129"/>
      </rPr>
      <t>埔</t>
    </r>
  </si>
  <si>
    <r>
      <t>長</t>
    </r>
    <r>
      <rPr>
        <b/>
        <sz val="10"/>
        <color rgb="FF000000"/>
        <rFont val="Batang"/>
        <family val="1"/>
        <charset val="129"/>
      </rPr>
      <t>青</t>
    </r>
    <r>
      <rPr>
        <b/>
        <sz val="10"/>
        <color rgb="FF000000"/>
        <rFont val="Batang"/>
        <family val="1"/>
      </rPr>
      <t>路二段</t>
    </r>
  </si>
  <si>
    <r>
      <t xml:space="preserve">山    </t>
    </r>
    <r>
      <rPr>
        <b/>
        <u/>
        <sz val="10"/>
        <color rgb="FF0000FF"/>
        <rFont val="Batang"/>
        <family val="1"/>
        <charset val="129"/>
      </rPr>
      <t>腳</t>
    </r>
    <r>
      <rPr>
        <b/>
        <u/>
        <sz val="10"/>
        <color rgb="FF0000FF"/>
        <rFont val="Batang"/>
        <family val="1"/>
      </rPr>
      <t xml:space="preserve">  06:15</t>
    </r>
  </si>
  <si>
    <r>
      <t>長</t>
    </r>
    <r>
      <rPr>
        <b/>
        <u/>
        <sz val="10"/>
        <color rgb="FF0000FF"/>
        <rFont val="Batang"/>
        <family val="1"/>
        <charset val="129"/>
      </rPr>
      <t>青</t>
    </r>
    <r>
      <rPr>
        <b/>
        <u/>
        <sz val="10"/>
        <color rgb="FF0000FF"/>
        <rFont val="Batang"/>
        <family val="1"/>
      </rPr>
      <t>路口06:22</t>
    </r>
  </si>
  <si>
    <r>
      <rPr>
        <b/>
        <u/>
        <sz val="10"/>
        <color rgb="FF0000FF"/>
        <rFont val="Batang"/>
        <family val="1"/>
        <charset val="129"/>
      </rPr>
      <t>豐</t>
    </r>
    <r>
      <rPr>
        <b/>
        <u/>
        <sz val="10"/>
        <color rgb="FF0000FF"/>
        <rFont val="Batang"/>
        <family val="1"/>
      </rPr>
      <t>田國小 06:25</t>
    </r>
  </si>
  <si>
    <r>
      <rPr>
        <b/>
        <u/>
        <sz val="10"/>
        <color rgb="FF0000FF"/>
        <rFont val="Batang"/>
        <family val="1"/>
        <charset val="129"/>
      </rPr>
      <t>鄉</t>
    </r>
    <r>
      <rPr>
        <b/>
        <u/>
        <sz val="10"/>
        <color rgb="FF0000FF"/>
        <rFont val="Batang"/>
        <family val="1"/>
      </rPr>
      <t>城社區   07:08</t>
    </r>
    <phoneticPr fontId="2" type="noConversion"/>
  </si>
  <si>
    <r>
      <t xml:space="preserve">和  興  </t>
    </r>
    <r>
      <rPr>
        <b/>
        <u/>
        <sz val="10"/>
        <color rgb="FF0000FF"/>
        <rFont val="Batang"/>
        <family val="1"/>
        <charset val="129"/>
      </rPr>
      <t>鎮</t>
    </r>
    <r>
      <rPr>
        <b/>
        <u/>
        <sz val="10"/>
        <color rgb="FF0000FF"/>
        <rFont val="Batang"/>
        <family val="1"/>
      </rPr>
      <t xml:space="preserve">  06:25</t>
    </r>
  </si>
  <si>
    <r>
      <t xml:space="preserve">(國中專車) 北 </t>
    </r>
    <r>
      <rPr>
        <b/>
        <sz val="14"/>
        <color rgb="FF008000"/>
        <rFont val="Batang"/>
        <family val="1"/>
        <charset val="129"/>
      </rPr>
      <t>埔</t>
    </r>
  </si>
  <si>
    <r>
      <t>中</t>
    </r>
    <r>
      <rPr>
        <b/>
        <sz val="10"/>
        <color rgb="FF000000"/>
        <rFont val="Batang"/>
        <family val="1"/>
        <charset val="129"/>
      </rPr>
      <t>豐</t>
    </r>
    <r>
      <rPr>
        <b/>
        <sz val="10"/>
        <color rgb="FF000000"/>
        <rFont val="Batang"/>
        <family val="1"/>
      </rPr>
      <t>路三段</t>
    </r>
    <phoneticPr fontId="2" type="noConversion"/>
  </si>
  <si>
    <r>
      <t>中</t>
    </r>
    <r>
      <rPr>
        <b/>
        <sz val="10"/>
        <color rgb="FF000000"/>
        <rFont val="細明體"/>
        <family val="3"/>
        <charset val="136"/>
      </rPr>
      <t>豐</t>
    </r>
    <r>
      <rPr>
        <b/>
        <sz val="10"/>
        <color rgb="FF000000"/>
        <rFont val="Batang"/>
        <family val="1"/>
      </rPr>
      <t>路二段</t>
    </r>
    <phoneticPr fontId="2" type="noConversion"/>
  </si>
  <si>
    <r>
      <t>北</t>
    </r>
    <r>
      <rPr>
        <b/>
        <u/>
        <sz val="10"/>
        <color rgb="FF0000FF"/>
        <rFont val="Batang"/>
        <family val="1"/>
        <charset val="129"/>
      </rPr>
      <t>埔</t>
    </r>
    <r>
      <rPr>
        <b/>
        <u/>
        <sz val="10"/>
        <color rgb="FF0000FF"/>
        <rFont val="Batang"/>
        <family val="1"/>
      </rPr>
      <t>天主堂06:20</t>
    </r>
  </si>
  <si>
    <r>
      <t>榮</t>
    </r>
    <r>
      <rPr>
        <b/>
        <u/>
        <sz val="10"/>
        <color rgb="FF0000FF"/>
        <rFont val="Batang"/>
        <family val="1"/>
        <charset val="129"/>
      </rPr>
      <t>豐</t>
    </r>
    <r>
      <rPr>
        <b/>
        <u/>
        <sz val="10"/>
        <color rgb="FF0000FF"/>
        <rFont val="Batang"/>
        <family val="1"/>
      </rPr>
      <t>五金行  06:46</t>
    </r>
  </si>
  <si>
    <r>
      <rPr>
        <b/>
        <u/>
        <sz val="10"/>
        <color rgb="FF0000FF"/>
        <rFont val="Batang"/>
        <family val="1"/>
        <charset val="129"/>
      </rPr>
      <t>埔</t>
    </r>
    <r>
      <rPr>
        <b/>
        <u/>
        <sz val="10"/>
        <color rgb="FF0000FF"/>
        <rFont val="Batang"/>
        <family val="1"/>
      </rPr>
      <t>頂消防隊    06:58</t>
    </r>
    <phoneticPr fontId="2" type="noConversion"/>
  </si>
  <si>
    <r>
      <t>中</t>
    </r>
    <r>
      <rPr>
        <b/>
        <sz val="10"/>
        <color rgb="FF000000"/>
        <rFont val="細明體"/>
        <family val="3"/>
        <charset val="136"/>
      </rPr>
      <t>豐</t>
    </r>
    <r>
      <rPr>
        <b/>
        <sz val="10"/>
        <color rgb="FF000000"/>
        <rFont val="Batang"/>
        <family val="1"/>
      </rPr>
      <t>路二段</t>
    </r>
    <phoneticPr fontId="2" type="noConversion"/>
  </si>
  <si>
    <r>
      <t>大</t>
    </r>
    <r>
      <rPr>
        <b/>
        <u/>
        <sz val="10"/>
        <color rgb="FF0000FF"/>
        <rFont val="Batang"/>
        <family val="1"/>
        <charset val="129"/>
      </rPr>
      <t>矽</t>
    </r>
    <r>
      <rPr>
        <b/>
        <u/>
        <sz val="10"/>
        <color rgb="FF0000FF"/>
        <rFont val="Batang"/>
        <family val="1"/>
      </rPr>
      <t>谷山莊 06:40</t>
    </r>
  </si>
  <si>
    <r>
      <t>東大路牛</t>
    </r>
    <r>
      <rPr>
        <b/>
        <u/>
        <sz val="10"/>
        <color rgb="FF0000FF"/>
        <rFont val="新細明體"/>
        <family val="1"/>
        <charset val="136"/>
      </rPr>
      <t>埔</t>
    </r>
    <r>
      <rPr>
        <b/>
        <u/>
        <sz val="10"/>
        <color rgb="FF0000FF"/>
        <rFont val="Batang"/>
        <family val="1"/>
      </rPr>
      <t>客運站 06:23</t>
    </r>
    <phoneticPr fontId="2" type="noConversion"/>
  </si>
  <si>
    <r>
      <t>阿沙力海</t>
    </r>
    <r>
      <rPr>
        <b/>
        <u/>
        <sz val="10"/>
        <color rgb="FF0000FF"/>
        <rFont val="細明體"/>
        <family val="3"/>
        <charset val="136"/>
      </rPr>
      <t>產</t>
    </r>
    <r>
      <rPr>
        <b/>
        <u/>
        <sz val="10"/>
        <color rgb="FF0000FF"/>
        <rFont val="Batang"/>
        <family val="1"/>
      </rPr>
      <t>店06:28</t>
    </r>
    <phoneticPr fontId="2" type="noConversion"/>
  </si>
  <si>
    <r>
      <t>港</t>
    </r>
    <r>
      <rPr>
        <b/>
        <u/>
        <sz val="10"/>
        <color rgb="FF0000FF"/>
        <rFont val="細明體"/>
        <family val="3"/>
        <charset val="136"/>
      </rPr>
      <t>清</t>
    </r>
    <r>
      <rPr>
        <b/>
        <u/>
        <sz val="10"/>
        <color rgb="FF0000FF"/>
        <rFont val="Batang"/>
        <family val="1"/>
      </rPr>
      <t>宮  06:34</t>
    </r>
    <phoneticPr fontId="2" type="noConversion"/>
  </si>
  <si>
    <r>
      <rPr>
        <b/>
        <u/>
        <sz val="10"/>
        <color rgb="FF0000FF"/>
        <rFont val="細明體"/>
        <family val="3"/>
        <charset val="136"/>
      </rPr>
      <t>罟</t>
    </r>
    <r>
      <rPr>
        <b/>
        <u/>
        <sz val="10"/>
        <color rgb="FF0000FF"/>
        <rFont val="Batang"/>
        <family val="1"/>
      </rPr>
      <t>寮全家商店06:38</t>
    </r>
    <phoneticPr fontId="2" type="noConversion"/>
  </si>
  <si>
    <r>
      <t>台寶</t>
    </r>
    <r>
      <rPr>
        <b/>
        <u/>
        <sz val="10"/>
        <color rgb="FF0000FF"/>
        <rFont val="細明體"/>
        <family val="3"/>
        <charset val="136"/>
      </rPr>
      <t>玻</t>
    </r>
    <r>
      <rPr>
        <b/>
        <u/>
        <sz val="10"/>
        <color rgb="FF0000FF"/>
        <rFont val="Batang"/>
        <family val="1"/>
      </rPr>
      <t>璃06:40</t>
    </r>
    <phoneticPr fontId="2" type="noConversion"/>
  </si>
  <si>
    <t>西大路口06:42</t>
    <phoneticPr fontId="2" type="noConversion"/>
  </si>
  <si>
    <r>
      <t>台寶</t>
    </r>
    <r>
      <rPr>
        <b/>
        <u/>
        <sz val="10"/>
        <color rgb="FF0000FF"/>
        <rFont val="Batang"/>
        <family val="1"/>
        <charset val="129"/>
      </rPr>
      <t>玻</t>
    </r>
    <r>
      <rPr>
        <b/>
        <u/>
        <sz val="10"/>
        <color rgb="FF0000FF"/>
        <rFont val="Batang"/>
        <family val="1"/>
      </rPr>
      <t>璃06:37</t>
    </r>
    <phoneticPr fontId="2" type="noConversion"/>
  </si>
  <si>
    <t>惠 昌 宮   06:30</t>
    <phoneticPr fontId="2" type="noConversion"/>
  </si>
  <si>
    <t>二重新村客運站06:41</t>
    <phoneticPr fontId="2" type="noConversion"/>
  </si>
  <si>
    <t>好 博 家06:46</t>
    <phoneticPr fontId="2" type="noConversion"/>
  </si>
  <si>
    <t>內湖陸橋06:40</t>
    <phoneticPr fontId="2" type="noConversion"/>
  </si>
  <si>
    <t>好博家生活素材館06:41</t>
    <phoneticPr fontId="2" type="noConversion"/>
  </si>
  <si>
    <t>好博家生活素材館07:25</t>
    <phoneticPr fontId="2" type="noConversion"/>
  </si>
  <si>
    <t>香北7-11商店07:20</t>
    <phoneticPr fontId="2" type="noConversion"/>
  </si>
  <si>
    <t>三 分 局   07:25</t>
    <phoneticPr fontId="2" type="noConversion"/>
  </si>
  <si>
    <t>西濱路延平路口06:29</t>
    <phoneticPr fontId="2" type="noConversion"/>
  </si>
  <si>
    <t>延平路二段</t>
    <phoneticPr fontId="2" type="noConversion"/>
  </si>
  <si>
    <t>中興路一段</t>
    <phoneticPr fontId="2" type="noConversion"/>
  </si>
  <si>
    <r>
      <t xml:space="preserve">新 </t>
    </r>
    <r>
      <rPr>
        <b/>
        <sz val="16"/>
        <color rgb="FF800000"/>
        <rFont val="細明體"/>
        <family val="3"/>
        <charset val="136"/>
      </rPr>
      <t xml:space="preserve">埔 </t>
    </r>
    <r>
      <rPr>
        <b/>
        <sz val="16"/>
        <color rgb="FF800000"/>
        <rFont val="Batang"/>
        <family val="1"/>
      </rPr>
      <t>車 站</t>
    </r>
    <phoneticPr fontId="2" type="noConversion"/>
  </si>
  <si>
    <t>建興路二段</t>
    <phoneticPr fontId="2" type="noConversion"/>
  </si>
  <si>
    <t>建興路一段</t>
    <phoneticPr fontId="2" type="noConversion"/>
  </si>
  <si>
    <t>中華路一段</t>
    <phoneticPr fontId="2" type="noConversion"/>
  </si>
  <si>
    <t>經國路一段</t>
    <phoneticPr fontId="2" type="noConversion"/>
  </si>
  <si>
    <t>分段收費</t>
    <phoneticPr fontId="2" type="noConversion"/>
  </si>
  <si>
    <t>8公里以上</t>
    <phoneticPr fontId="2" type="noConversion"/>
  </si>
  <si>
    <t>8公里以下</t>
    <phoneticPr fontId="2" type="noConversion"/>
  </si>
  <si>
    <t>新庄路口OK06:25</t>
    <phoneticPr fontId="2" type="noConversion"/>
  </si>
  <si>
    <t>台塑家具 06:45</t>
    <phoneticPr fontId="2" type="noConversion"/>
  </si>
  <si>
    <t>乘車金額</t>
    <phoneticPr fontId="2" type="noConversion"/>
  </si>
  <si>
    <t>新  庄  子</t>
  </si>
  <si>
    <t>建興路二段</t>
    <phoneticPr fontId="2" type="noConversion"/>
  </si>
  <si>
    <t>分段收費</t>
    <phoneticPr fontId="2" type="noConversion"/>
  </si>
  <si>
    <t>8公里以上</t>
    <phoneticPr fontId="2" type="noConversion"/>
  </si>
  <si>
    <t>新庄路口OK商店 06:25</t>
    <phoneticPr fontId="2" type="noConversion"/>
  </si>
  <si>
    <t>光陽機車 06:27</t>
    <phoneticPr fontId="2" type="noConversion"/>
  </si>
  <si>
    <t>乘車金額</t>
    <phoneticPr fontId="2" type="noConversion"/>
  </si>
  <si>
    <t>三姓橋OK商店07:18</t>
    <phoneticPr fontId="2" type="noConversion"/>
  </si>
  <si>
    <t>東寧路三段</t>
    <phoneticPr fontId="2" type="noConversion"/>
  </si>
  <si>
    <t>長春路三段</t>
    <phoneticPr fontId="2" type="noConversion"/>
  </si>
  <si>
    <t>8公里以上</t>
    <phoneticPr fontId="2" type="noConversion"/>
  </si>
  <si>
    <t>乘車金額</t>
    <phoneticPr fontId="2" type="noConversion"/>
  </si>
  <si>
    <t>自強北路</t>
  </si>
  <si>
    <t>8公里以下</t>
    <phoneticPr fontId="2" type="noConversion"/>
  </si>
  <si>
    <t>六家派出所06:35</t>
  </si>
  <si>
    <t>竹北稅捐處  06:40</t>
  </si>
  <si>
    <t>台灣銀行06:42</t>
  </si>
  <si>
    <t>合作金庫06:30</t>
    <phoneticPr fontId="2" type="noConversion"/>
  </si>
  <si>
    <t>健身俱樂部 06:31</t>
    <phoneticPr fontId="2" type="noConversion"/>
  </si>
  <si>
    <t>好博家生活素材館06:34</t>
    <phoneticPr fontId="2" type="noConversion"/>
  </si>
  <si>
    <t>床的世界 06:36</t>
    <phoneticPr fontId="2" type="noConversion"/>
  </si>
  <si>
    <t>頂好超市06:38</t>
    <phoneticPr fontId="2" type="noConversion"/>
  </si>
  <si>
    <t>仁義路口06:40</t>
    <phoneticPr fontId="2" type="noConversion"/>
  </si>
  <si>
    <t>天  后  宮  06:42</t>
    <phoneticPr fontId="2" type="noConversion"/>
  </si>
  <si>
    <t>竹北派出所 06:45</t>
    <phoneticPr fontId="2" type="noConversion"/>
  </si>
  <si>
    <t>竹北國中 06:47</t>
    <phoneticPr fontId="2" type="noConversion"/>
  </si>
  <si>
    <t>博愛陸橋 06:58</t>
    <phoneticPr fontId="2" type="noConversion"/>
  </si>
  <si>
    <t>家  樂  福  07:00</t>
    <phoneticPr fontId="2" type="noConversion"/>
  </si>
  <si>
    <t>中國信託07:02</t>
    <phoneticPr fontId="2" type="noConversion"/>
  </si>
  <si>
    <t>永順街口07:00</t>
    <phoneticPr fontId="2" type="noConversion"/>
  </si>
  <si>
    <t>黃金海岸活蝦之家06:30</t>
    <phoneticPr fontId="2" type="noConversion"/>
  </si>
  <si>
    <t>阿沙力海鮮餐廳 07:20</t>
    <phoneticPr fontId="2" type="noConversion"/>
  </si>
  <si>
    <t>佳勝客運站06:27</t>
    <phoneticPr fontId="2" type="noConversion"/>
  </si>
  <si>
    <r>
      <t>學生搭乘交通車，如遇物品遺漏於車上之情事，請至本校總務處登記</t>
    </r>
    <r>
      <rPr>
        <b/>
        <sz val="18"/>
        <color rgb="FF000000"/>
        <rFont val="細明體"/>
        <family val="3"/>
        <charset val="136"/>
      </rPr>
      <t>查</t>
    </r>
    <r>
      <rPr>
        <b/>
        <sz val="18"/>
        <color rgb="FF000000"/>
        <rFont val="Batang"/>
        <family val="1"/>
      </rPr>
      <t>詢(03-5753515~6)</t>
    </r>
    <phoneticPr fontId="2" type="noConversion"/>
  </si>
  <si>
    <t>2號校車</t>
    <phoneticPr fontId="2" type="noConversion"/>
  </si>
  <si>
    <t>3號校車</t>
    <phoneticPr fontId="2" type="noConversion"/>
  </si>
  <si>
    <t>1號校車</t>
    <phoneticPr fontId="2" type="noConversion"/>
  </si>
  <si>
    <t>租車1</t>
    <phoneticPr fontId="2" type="noConversion"/>
  </si>
  <si>
    <t>5號校車</t>
    <phoneticPr fontId="2" type="noConversion"/>
  </si>
  <si>
    <t>6號校車</t>
    <phoneticPr fontId="2" type="noConversion"/>
  </si>
  <si>
    <t>10號校車</t>
    <phoneticPr fontId="2" type="noConversion"/>
  </si>
  <si>
    <t>租車11</t>
    <phoneticPr fontId="2" type="noConversion"/>
  </si>
  <si>
    <t>11號校車</t>
    <phoneticPr fontId="2" type="noConversion"/>
  </si>
  <si>
    <t>8號校車</t>
    <phoneticPr fontId="2" type="noConversion"/>
  </si>
  <si>
    <t>7號校車</t>
    <phoneticPr fontId="2" type="noConversion"/>
  </si>
  <si>
    <t>9號校車</t>
    <phoneticPr fontId="2" type="noConversion"/>
  </si>
  <si>
    <t>12號校車</t>
    <phoneticPr fontId="2" type="noConversion"/>
  </si>
  <si>
    <r>
      <t>九股</t>
    </r>
    <r>
      <rPr>
        <b/>
        <u/>
        <sz val="10"/>
        <color rgb="FF0000FF"/>
        <rFont val="細明體"/>
        <family val="3"/>
        <charset val="136"/>
      </rPr>
      <t>埤</t>
    </r>
    <r>
      <rPr>
        <b/>
        <u/>
        <sz val="10"/>
        <color rgb="FF0000FF"/>
        <rFont val="Batang"/>
        <family val="1"/>
      </rPr>
      <t>客運站 06:23</t>
    </r>
    <phoneticPr fontId="2" type="noConversion"/>
  </si>
  <si>
    <t>統一放學租車、停放於體育館前。</t>
    <phoneticPr fontId="2" type="noConversion"/>
  </si>
  <si>
    <t>榮民之家07:19</t>
    <phoneticPr fontId="2" type="noConversion"/>
  </si>
  <si>
    <t>舊社國小  07:15</t>
    <phoneticPr fontId="2" type="noConversion"/>
  </si>
  <si>
    <r>
      <t>6</t>
    </r>
    <r>
      <rPr>
        <b/>
        <sz val="14"/>
        <color rgb="FFFF00FF"/>
        <rFont val="細明體"/>
        <family val="3"/>
        <charset val="136"/>
      </rPr>
      <t>號</t>
    </r>
    <r>
      <rPr>
        <b/>
        <sz val="14"/>
        <color rgb="FFFF00FF"/>
        <rFont val="Batang"/>
        <family val="1"/>
      </rPr>
      <t>(二)</t>
    </r>
    <phoneticPr fontId="2" type="noConversion"/>
  </si>
  <si>
    <r>
      <t>5</t>
    </r>
    <r>
      <rPr>
        <b/>
        <u/>
        <sz val="14"/>
        <color rgb="FFFF00FF"/>
        <rFont val="細明體"/>
        <family val="3"/>
        <charset val="136"/>
      </rPr>
      <t>號</t>
    </r>
    <r>
      <rPr>
        <b/>
        <u/>
        <sz val="14"/>
        <color rgb="FFFF00FF"/>
        <rFont val="Batang"/>
        <family val="1"/>
      </rPr>
      <t>(二)</t>
    </r>
    <phoneticPr fontId="2" type="noConversion"/>
  </si>
  <si>
    <r>
      <t>12</t>
    </r>
    <r>
      <rPr>
        <b/>
        <sz val="14"/>
        <color rgb="FFFF00FF"/>
        <rFont val="細明體"/>
        <family val="3"/>
        <charset val="136"/>
      </rPr>
      <t>號</t>
    </r>
    <r>
      <rPr>
        <b/>
        <sz val="14"/>
        <color rgb="FFFF00FF"/>
        <rFont val="Batang"/>
        <family val="1"/>
      </rPr>
      <t>(二)</t>
    </r>
    <phoneticPr fontId="2" type="noConversion"/>
  </si>
  <si>
    <r>
      <t>2</t>
    </r>
    <r>
      <rPr>
        <b/>
        <sz val="14"/>
        <color rgb="FFFF00FF"/>
        <rFont val="細明體"/>
        <family val="3"/>
        <charset val="136"/>
      </rPr>
      <t>號</t>
    </r>
    <r>
      <rPr>
        <b/>
        <sz val="14"/>
        <color rgb="FFFF00FF"/>
        <rFont val="Batang"/>
        <family val="1"/>
      </rPr>
      <t>(二)</t>
    </r>
    <phoneticPr fontId="2" type="noConversion"/>
  </si>
  <si>
    <r>
      <t>9</t>
    </r>
    <r>
      <rPr>
        <b/>
        <sz val="14"/>
        <color rgb="FFFF00FF"/>
        <rFont val="細明體"/>
        <family val="3"/>
        <charset val="136"/>
      </rPr>
      <t>號</t>
    </r>
    <r>
      <rPr>
        <b/>
        <sz val="14"/>
        <color rgb="FFFF00FF"/>
        <rFont val="Batang"/>
        <family val="1"/>
      </rPr>
      <t>(二)</t>
    </r>
    <phoneticPr fontId="2" type="noConversion"/>
  </si>
  <si>
    <t>麥當勞對面06:36</t>
    <phoneticPr fontId="2" type="noConversion"/>
  </si>
  <si>
    <t>竹東農會06:31</t>
    <phoneticPr fontId="2" type="noConversion"/>
  </si>
  <si>
    <t>麥當勞對面06:38</t>
    <phoneticPr fontId="2" type="noConversion"/>
  </si>
  <si>
    <r>
      <t xml:space="preserve">大   </t>
    </r>
    <r>
      <rPr>
        <b/>
        <u/>
        <sz val="10"/>
        <color rgb="FF0000FF"/>
        <rFont val="Batang"/>
        <family val="1"/>
        <charset val="129"/>
      </rPr>
      <t>肚</t>
    </r>
    <r>
      <rPr>
        <b/>
        <u/>
        <sz val="10"/>
        <color rgb="FF0000FF"/>
        <rFont val="Batang"/>
        <family val="1"/>
      </rPr>
      <t xml:space="preserve">    06:38</t>
    </r>
    <phoneticPr fontId="2" type="noConversion"/>
  </si>
  <si>
    <t>福懋加油站 06:38</t>
    <phoneticPr fontId="2" type="noConversion"/>
  </si>
  <si>
    <t>五    龍    06:40</t>
    <phoneticPr fontId="2" type="noConversion"/>
  </si>
  <si>
    <r>
      <t>瑪</t>
    </r>
    <r>
      <rPr>
        <b/>
        <u/>
        <sz val="10"/>
        <color rgb="FF0000FF"/>
        <rFont val="Batang"/>
        <family val="1"/>
        <charset val="129"/>
      </rPr>
      <t>琍</t>
    </r>
    <r>
      <rPr>
        <b/>
        <u/>
        <sz val="10"/>
        <color rgb="FF0000FF"/>
        <rFont val="Batang"/>
        <family val="1"/>
      </rPr>
      <t>亞養護 06:41</t>
    </r>
    <phoneticPr fontId="2" type="noConversion"/>
  </si>
  <si>
    <t>碧潭國小06:43</t>
    <phoneticPr fontId="2" type="noConversion"/>
  </si>
  <si>
    <t>竹林別莊06:44</t>
    <phoneticPr fontId="2" type="noConversion"/>
  </si>
  <si>
    <t>蕃茄大王  06:46</t>
    <phoneticPr fontId="2" type="noConversion"/>
  </si>
  <si>
    <t>中正橋口06:50</t>
    <phoneticPr fontId="2" type="noConversion"/>
  </si>
  <si>
    <t>員山便利商店06:52</t>
    <phoneticPr fontId="2" type="noConversion"/>
  </si>
  <si>
    <t>員山路219巷 06:54</t>
    <phoneticPr fontId="2" type="noConversion"/>
  </si>
  <si>
    <r>
      <t>7</t>
    </r>
    <r>
      <rPr>
        <b/>
        <sz val="14"/>
        <color rgb="FF800000"/>
        <rFont val="細明體"/>
        <family val="3"/>
        <charset val="136"/>
      </rPr>
      <t>號</t>
    </r>
    <r>
      <rPr>
        <b/>
        <sz val="14"/>
        <color rgb="FF800000"/>
        <rFont val="Batang"/>
        <family val="1"/>
      </rPr>
      <t>(二)</t>
    </r>
    <phoneticPr fontId="2" type="noConversion"/>
  </si>
  <si>
    <t>竹北國中07:20</t>
    <phoneticPr fontId="2" type="noConversion"/>
  </si>
  <si>
    <r>
      <t>8</t>
    </r>
    <r>
      <rPr>
        <b/>
        <sz val="14"/>
        <color rgb="FF800000"/>
        <rFont val="細明體"/>
        <family val="3"/>
        <charset val="136"/>
      </rPr>
      <t>號</t>
    </r>
    <r>
      <rPr>
        <b/>
        <sz val="14"/>
        <color rgb="FF800000"/>
        <rFont val="Batang"/>
        <family val="1"/>
      </rPr>
      <t>(二)</t>
    </r>
    <phoneticPr fontId="2" type="noConversion"/>
  </si>
  <si>
    <r>
      <rPr>
        <b/>
        <u/>
        <sz val="10"/>
        <color rgb="FF0000FF"/>
        <rFont val="細明體"/>
        <family val="3"/>
        <charset val="136"/>
      </rPr>
      <t>山佳里客運站</t>
    </r>
    <r>
      <rPr>
        <b/>
        <u/>
        <sz val="10"/>
        <color rgb="FF0000FF"/>
        <rFont val="Batang"/>
        <family val="1"/>
      </rPr>
      <t>06:32")</t>
    </r>
    <phoneticPr fontId="2" type="noConversion"/>
  </si>
  <si>
    <t>租車2</t>
    <phoneticPr fontId="2" type="noConversion"/>
  </si>
  <si>
    <t>租車3</t>
    <phoneticPr fontId="2" type="noConversion"/>
  </si>
  <si>
    <t>租車4</t>
    <phoneticPr fontId="2" type="noConversion"/>
  </si>
  <si>
    <t>租車5</t>
    <phoneticPr fontId="2" type="noConversion"/>
  </si>
  <si>
    <r>
      <t>1</t>
    </r>
    <r>
      <rPr>
        <b/>
        <sz val="14"/>
        <color rgb="FFFF00FF"/>
        <rFont val="細明體"/>
        <family val="3"/>
        <charset val="136"/>
      </rPr>
      <t>號</t>
    </r>
    <r>
      <rPr>
        <b/>
        <sz val="14"/>
        <color rgb="FFFF00FF"/>
        <rFont val="Batang"/>
        <family val="1"/>
      </rPr>
      <t>(二)</t>
    </r>
    <phoneticPr fontId="2" type="noConversion"/>
  </si>
  <si>
    <t>租車6</t>
    <phoneticPr fontId="2" type="noConversion"/>
  </si>
  <si>
    <t>租車7</t>
    <phoneticPr fontId="2" type="noConversion"/>
  </si>
  <si>
    <t>租車8</t>
    <phoneticPr fontId="2" type="noConversion"/>
  </si>
  <si>
    <t>租車9</t>
    <phoneticPr fontId="2" type="noConversion"/>
  </si>
  <si>
    <t>租車10</t>
    <phoneticPr fontId="2" type="noConversion"/>
  </si>
  <si>
    <t>租車11</t>
    <phoneticPr fontId="2" type="noConversion"/>
  </si>
  <si>
    <t>租車12</t>
    <phoneticPr fontId="2" type="noConversion"/>
  </si>
  <si>
    <t>租車13</t>
    <phoneticPr fontId="2" type="noConversion"/>
  </si>
  <si>
    <t>租車14(二)</t>
    <phoneticPr fontId="2" type="noConversion"/>
  </si>
  <si>
    <t>租車15</t>
    <phoneticPr fontId="2" type="noConversion"/>
  </si>
  <si>
    <t>租16</t>
    <phoneticPr fontId="2" type="noConversion"/>
  </si>
  <si>
    <t>租車17</t>
    <phoneticPr fontId="2" type="noConversion"/>
  </si>
  <si>
    <t>租車18</t>
    <phoneticPr fontId="2" type="noConversion"/>
  </si>
  <si>
    <t>租車19</t>
    <phoneticPr fontId="2" type="noConversion"/>
  </si>
  <si>
    <t>租車20</t>
    <phoneticPr fontId="2" type="noConversion"/>
  </si>
  <si>
    <r>
      <t>10</t>
    </r>
    <r>
      <rPr>
        <b/>
        <sz val="14"/>
        <color rgb="FF008000"/>
        <rFont val="細明體"/>
        <family val="3"/>
        <charset val="136"/>
      </rPr>
      <t>號(二)</t>
    </r>
    <phoneticPr fontId="2" type="noConversion"/>
  </si>
  <si>
    <r>
      <t>11</t>
    </r>
    <r>
      <rPr>
        <b/>
        <sz val="14"/>
        <color rgb="FF008000"/>
        <rFont val="細明體"/>
        <family val="3"/>
        <charset val="136"/>
      </rPr>
      <t>號</t>
    </r>
    <r>
      <rPr>
        <b/>
        <sz val="14"/>
        <color rgb="FF008000"/>
        <rFont val="Batang"/>
        <family val="1"/>
      </rPr>
      <t>(二)</t>
    </r>
    <phoneticPr fontId="2" type="noConversion"/>
  </si>
  <si>
    <r>
      <t>3</t>
    </r>
    <r>
      <rPr>
        <b/>
        <sz val="14"/>
        <color rgb="FFFF00FF"/>
        <rFont val="細明體"/>
        <family val="3"/>
        <charset val="136"/>
      </rPr>
      <t>號</t>
    </r>
    <r>
      <rPr>
        <b/>
        <sz val="14"/>
        <color rgb="FFFF00FF"/>
        <rFont val="Batang"/>
        <family val="1"/>
      </rPr>
      <t>(二)</t>
    </r>
    <phoneticPr fontId="2" type="noConversion"/>
  </si>
  <si>
    <t>中隘社區  06:20</t>
    <phoneticPr fontId="2" type="noConversion"/>
  </si>
  <si>
    <t>景觀大道  07:18</t>
    <phoneticPr fontId="2" type="noConversion"/>
  </si>
  <si>
    <t>京華婚紗  07:20</t>
    <phoneticPr fontId="2" type="noConversion"/>
  </si>
  <si>
    <t>峨眉湖口  06:05</t>
    <phoneticPr fontId="2" type="noConversion"/>
  </si>
  <si>
    <r>
      <t>統一放學校車、停放於學生宿舍前廣場【支援北</t>
    </r>
    <r>
      <rPr>
        <b/>
        <u/>
        <sz val="12"/>
        <color rgb="FF000000"/>
        <rFont val="Batang"/>
        <family val="1"/>
        <charset val="129"/>
      </rPr>
      <t>埔</t>
    </r>
    <r>
      <rPr>
        <b/>
        <u/>
        <sz val="12"/>
        <color rgb="FF000000"/>
        <rFont val="Batang"/>
        <family val="1"/>
      </rPr>
      <t>、竹東】。</t>
    </r>
  </si>
  <si>
    <r>
      <t>統一放學校車、停放於學生宿舍前廣場【支援自</t>
    </r>
    <r>
      <rPr>
        <b/>
        <u/>
        <sz val="11"/>
        <color rgb="FF000000"/>
        <rFont val="Batang"/>
        <family val="1"/>
        <charset val="129"/>
      </rPr>
      <t>強</t>
    </r>
    <r>
      <rPr>
        <b/>
        <u/>
        <sz val="11"/>
        <color rgb="FF000000"/>
        <rFont val="Batang"/>
        <family val="1"/>
      </rPr>
      <t>、南、北路】。</t>
    </r>
  </si>
  <si>
    <r>
      <t>統一放學校車、停放於學生宿舍前廣場【支援新</t>
    </r>
    <r>
      <rPr>
        <b/>
        <u/>
        <sz val="11"/>
        <color rgb="FF000000"/>
        <rFont val="Batang"/>
        <family val="1"/>
        <charset val="129"/>
      </rPr>
      <t>埔</t>
    </r>
    <r>
      <rPr>
        <b/>
        <u/>
        <sz val="11"/>
        <color rgb="FF000000"/>
        <rFont val="Batang"/>
        <family val="1"/>
      </rPr>
      <t>、竹北】。</t>
    </r>
  </si>
  <si>
    <t>109年7月27日〜8月13日(週一〜週四) 8月21日二、三年級返校註冊、領書(適用)</t>
    <phoneticPr fontId="2" type="noConversion"/>
  </si>
  <si>
    <t>光復高中109-1學期(暑假輔導課)學生交通車路線乘車時刻表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</si>
</sst>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$&quot;#,##0.00;&quot;$&quot;\(#,##0.00\)"/>
    <numFmt numFmtId="177" formatCode="h:mm;@"/>
    <numFmt numFmtId="178" formatCode="#,##0.###############"/>
  </numFmts>
  <fonts count="84" x14ac:knownFonts="1">
    <font>
      <sz val="10"/>
      <color rgb="FF000000"/>
      <name val="Arial"/>
    </font>
    <font>
      <sz val="12"/>
      <color rgb="FF000000"/>
      <name val="新細明體"/>
      <family val="1"/>
      <charset val="136"/>
    </font>
    <font>
      <sz val="9"/>
      <name val="細明體"/>
      <family val="3"/>
      <charset val="136"/>
    </font>
    <font>
      <b/>
      <sz val="10"/>
      <color rgb="FF000000"/>
      <name val="新細明體"/>
      <family val="1"/>
      <charset val="136"/>
    </font>
    <font>
      <b/>
      <sz val="10"/>
      <color rgb="FF000000"/>
      <name val="Batang"/>
      <family val="1"/>
      <charset val="129"/>
    </font>
    <font>
      <b/>
      <u/>
      <sz val="10"/>
      <color rgb="FF000000"/>
      <name val="Batang"/>
      <family val="1"/>
      <charset val="129"/>
    </font>
    <font>
      <b/>
      <u/>
      <sz val="10"/>
      <color rgb="FF0000FF"/>
      <name val="Batang"/>
      <family val="1"/>
      <charset val="129"/>
    </font>
    <font>
      <b/>
      <u/>
      <sz val="10"/>
      <color rgb="FF0000FF"/>
      <name val="新細明體"/>
      <family val="1"/>
      <charset val="136"/>
    </font>
    <font>
      <b/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10"/>
      <color rgb="FFFF0000"/>
      <name val="新細明體"/>
      <family val="1"/>
      <charset val="136"/>
    </font>
    <font>
      <b/>
      <sz val="10"/>
      <color theme="1"/>
      <name val="Batang"/>
      <family val="1"/>
    </font>
    <font>
      <b/>
      <sz val="16"/>
      <color rgb="FF0000FF"/>
      <name val="Batang"/>
      <family val="1"/>
      <charset val="129"/>
    </font>
    <font>
      <b/>
      <sz val="16"/>
      <color rgb="FF0000FF"/>
      <name val="Batang"/>
      <family val="1"/>
    </font>
    <font>
      <b/>
      <sz val="16"/>
      <color rgb="FFFF00FF"/>
      <name val="Batang"/>
      <family val="1"/>
      <charset val="129"/>
    </font>
    <font>
      <b/>
      <sz val="16"/>
      <color rgb="FFFF00FF"/>
      <name val="Batang"/>
      <family val="1"/>
    </font>
    <font>
      <b/>
      <u/>
      <sz val="16"/>
      <color rgb="FF0000FF"/>
      <name val="Batang"/>
      <family val="1"/>
    </font>
    <font>
      <b/>
      <sz val="16"/>
      <color rgb="FF008000"/>
      <name val="Batang"/>
      <family val="1"/>
      <charset val="129"/>
    </font>
    <font>
      <b/>
      <sz val="16"/>
      <color rgb="FF008000"/>
      <name val="Batang"/>
      <family val="1"/>
    </font>
    <font>
      <b/>
      <sz val="14"/>
      <color rgb="FF008000"/>
      <name val="Batang"/>
      <family val="1"/>
      <charset val="129"/>
    </font>
    <font>
      <b/>
      <sz val="14"/>
      <color rgb="FF008000"/>
      <name val="Batang"/>
      <family val="1"/>
    </font>
    <font>
      <b/>
      <sz val="16"/>
      <color rgb="FF008000"/>
      <name val="新細明體"/>
      <family val="1"/>
      <charset val="136"/>
    </font>
    <font>
      <b/>
      <sz val="16"/>
      <color rgb="FF800000"/>
      <name val="Batang"/>
      <family val="1"/>
      <charset val="129"/>
    </font>
    <font>
      <b/>
      <sz val="16"/>
      <color rgb="FF800000"/>
      <name val="Batang"/>
      <family val="1"/>
    </font>
    <font>
      <b/>
      <u/>
      <sz val="12"/>
      <color rgb="FFFF0000"/>
      <name val="Batang"/>
      <family val="1"/>
    </font>
    <font>
      <b/>
      <u/>
      <sz val="14"/>
      <color rgb="FFFF0000"/>
      <name val="Batang"/>
      <family val="1"/>
    </font>
    <font>
      <b/>
      <sz val="12"/>
      <color rgb="FFFF0000"/>
      <name val="Batang"/>
      <family val="1"/>
    </font>
    <font>
      <b/>
      <u/>
      <sz val="10"/>
      <color rgb="FF0000FF"/>
      <name val="細明體"/>
      <family val="3"/>
      <charset val="136"/>
    </font>
    <font>
      <u/>
      <sz val="10"/>
      <color theme="10"/>
      <name val="Arial"/>
      <family val="2"/>
    </font>
    <font>
      <b/>
      <u/>
      <sz val="10"/>
      <color theme="10"/>
      <name val="細明體"/>
      <family val="3"/>
      <charset val="136"/>
    </font>
    <font>
      <b/>
      <u/>
      <sz val="60"/>
      <color rgb="FF000000"/>
      <name val="標楷體"/>
      <family val="4"/>
      <charset val="136"/>
    </font>
    <font>
      <b/>
      <sz val="10"/>
      <color rgb="FFFF0000"/>
      <name val="Batang"/>
      <family val="1"/>
    </font>
    <font>
      <b/>
      <u/>
      <sz val="12"/>
      <color rgb="FF000000"/>
      <name val="Batang"/>
      <family val="1"/>
      <charset val="129"/>
    </font>
    <font>
      <b/>
      <u/>
      <sz val="12"/>
      <color rgb="FF000000"/>
      <name val="Batang"/>
      <family val="1"/>
    </font>
    <font>
      <b/>
      <sz val="18"/>
      <color rgb="FF000000"/>
      <name val="Batang"/>
      <family val="1"/>
    </font>
    <font>
      <b/>
      <sz val="14"/>
      <color rgb="FF0000FF"/>
      <name val="Batang"/>
      <family val="1"/>
    </font>
    <font>
      <b/>
      <sz val="10"/>
      <color rgb="FF000000"/>
      <name val="Batang"/>
      <family val="1"/>
    </font>
    <font>
      <sz val="10"/>
      <color rgb="FF000000"/>
      <name val="Batang"/>
      <family val="1"/>
    </font>
    <font>
      <b/>
      <u/>
      <sz val="10"/>
      <color rgb="FF0000FF"/>
      <name val="Batang"/>
      <family val="1"/>
    </font>
    <font>
      <b/>
      <u/>
      <sz val="10"/>
      <color rgb="FFFF00FF"/>
      <name val="Batang"/>
      <family val="1"/>
    </font>
    <font>
      <b/>
      <sz val="10"/>
      <color rgb="FF0000FF"/>
      <name val="Batang"/>
      <family val="1"/>
    </font>
    <font>
      <b/>
      <u/>
      <sz val="10"/>
      <color theme="10"/>
      <name val="Batang"/>
      <family val="1"/>
    </font>
    <font>
      <u/>
      <sz val="10"/>
      <color theme="10"/>
      <name val="Batang"/>
      <family val="1"/>
    </font>
    <font>
      <b/>
      <u/>
      <sz val="10"/>
      <color rgb="FFFF0000"/>
      <name val="Batang"/>
      <family val="1"/>
    </font>
    <font>
      <b/>
      <sz val="10"/>
      <color rgb="FF00B050"/>
      <name val="Batang"/>
      <family val="1"/>
    </font>
    <font>
      <b/>
      <u/>
      <sz val="10"/>
      <color rgb="FF000000"/>
      <name val="Batang"/>
      <family val="1"/>
    </font>
    <font>
      <b/>
      <sz val="10"/>
      <color rgb="FFFF00FF"/>
      <name val="Batang"/>
      <family val="1"/>
    </font>
    <font>
      <b/>
      <sz val="14"/>
      <color rgb="FFFF00FF"/>
      <name val="Batang"/>
      <family val="1"/>
    </font>
    <font>
      <b/>
      <u/>
      <sz val="14"/>
      <color rgb="FFFF00FF"/>
      <name val="Batang"/>
      <family val="1"/>
    </font>
    <font>
      <b/>
      <u/>
      <sz val="50"/>
      <color theme="1"/>
      <name val="Batang"/>
      <family val="1"/>
    </font>
    <font>
      <b/>
      <u/>
      <sz val="60"/>
      <color rgb="FF000000"/>
      <name val="Batang"/>
      <family val="1"/>
    </font>
    <font>
      <sz val="12"/>
      <color rgb="FF000000"/>
      <name val="Batang"/>
      <family val="1"/>
    </font>
    <font>
      <b/>
      <sz val="10"/>
      <color rgb="FF800000"/>
      <name val="Batang"/>
      <family val="1"/>
    </font>
    <font>
      <b/>
      <sz val="10"/>
      <color theme="6" tint="-0.249977111117893"/>
      <name val="Batang"/>
      <family val="1"/>
    </font>
    <font>
      <b/>
      <sz val="10"/>
      <color rgb="FF008000"/>
      <name val="Batang"/>
      <family val="1"/>
    </font>
    <font>
      <b/>
      <u/>
      <sz val="10"/>
      <color rgb="FF008000"/>
      <name val="Batang"/>
      <family val="1"/>
    </font>
    <font>
      <b/>
      <u/>
      <sz val="48"/>
      <color rgb="FF000000"/>
      <name val="Batang"/>
      <family val="1"/>
    </font>
    <font>
      <b/>
      <u/>
      <sz val="11"/>
      <color rgb="FF0000FF"/>
      <name val="Batang"/>
      <family val="1"/>
    </font>
    <font>
      <b/>
      <sz val="14"/>
      <color rgb="FF800000"/>
      <name val="Batang"/>
      <family val="1"/>
    </font>
    <font>
      <b/>
      <u/>
      <sz val="10"/>
      <color rgb="FF800000"/>
      <name val="Batang"/>
      <family val="1"/>
    </font>
    <font>
      <b/>
      <sz val="14"/>
      <color rgb="FF980000"/>
      <name val="Batang"/>
      <family val="1"/>
    </font>
    <font>
      <b/>
      <u/>
      <sz val="10"/>
      <color theme="10"/>
      <name val="Batang"/>
      <family val="1"/>
      <charset val="129"/>
    </font>
    <font>
      <b/>
      <sz val="16"/>
      <color rgb="FF800000"/>
      <name val="細明體"/>
      <family val="3"/>
      <charset val="136"/>
    </font>
    <font>
      <b/>
      <sz val="14"/>
      <color rgb="FF800000"/>
      <name val="Batang"/>
      <family val="1"/>
      <charset val="129"/>
    </font>
    <font>
      <b/>
      <sz val="10"/>
      <color rgb="FFFF0000"/>
      <name val="Batang"/>
      <family val="1"/>
      <charset val="129"/>
    </font>
    <font>
      <b/>
      <sz val="10"/>
      <color rgb="FF800000"/>
      <name val="Batang"/>
      <family val="1"/>
      <charset val="129"/>
    </font>
    <font>
      <b/>
      <u/>
      <sz val="10"/>
      <color rgb="FF800000"/>
      <name val="Batang"/>
      <family val="1"/>
      <charset val="129"/>
    </font>
    <font>
      <b/>
      <sz val="10"/>
      <color rgb="FF00B050"/>
      <name val="新細明體"/>
      <family val="1"/>
      <charset val="136"/>
    </font>
    <font>
      <b/>
      <u/>
      <sz val="60"/>
      <color rgb="FF000000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u/>
      <sz val="10"/>
      <color rgb="FFFF0000"/>
      <name val="Batang"/>
      <family val="1"/>
      <charset val="129"/>
    </font>
    <font>
      <b/>
      <sz val="14"/>
      <color rgb="FF980000"/>
      <name val="Batang"/>
      <family val="1"/>
      <charset val="129"/>
    </font>
    <font>
      <b/>
      <sz val="10"/>
      <color theme="1"/>
      <name val="Batang"/>
      <family val="1"/>
      <charset val="129"/>
    </font>
    <font>
      <b/>
      <sz val="18"/>
      <color rgb="FF000000"/>
      <name val="細明體"/>
      <family val="3"/>
      <charset val="136"/>
    </font>
    <font>
      <b/>
      <sz val="14"/>
      <color rgb="FFFF00FF"/>
      <name val="細明體"/>
      <family val="3"/>
      <charset val="136"/>
    </font>
    <font>
      <b/>
      <u/>
      <sz val="14"/>
      <color rgb="FFFF00FF"/>
      <name val="細明體"/>
      <family val="3"/>
      <charset val="136"/>
    </font>
    <font>
      <b/>
      <sz val="14"/>
      <color rgb="FF800000"/>
      <name val="細明體"/>
      <family val="3"/>
      <charset val="136"/>
    </font>
    <font>
      <b/>
      <sz val="26"/>
      <color rgb="FF000000"/>
      <name val="標楷體"/>
      <family val="4"/>
      <charset val="136"/>
    </font>
    <font>
      <b/>
      <sz val="14"/>
      <color rgb="FF008000"/>
      <name val="細明體"/>
      <family val="3"/>
      <charset val="136"/>
    </font>
    <font>
      <b/>
      <sz val="12"/>
      <color rgb="FF800000"/>
      <name val="Batang"/>
      <family val="1"/>
    </font>
    <font>
      <b/>
      <sz val="16"/>
      <color rgb="FF000000"/>
      <name val="Batang"/>
      <family val="1"/>
    </font>
    <font>
      <b/>
      <u/>
      <sz val="11"/>
      <color rgb="FF000000"/>
      <name val="Batang"/>
      <family val="1"/>
    </font>
    <font>
      <b/>
      <u/>
      <sz val="11"/>
      <color rgb="FF000000"/>
      <name val="Batang"/>
      <family val="1"/>
      <charset val="129"/>
    </font>
    <font>
      <b/>
      <sz val="18"/>
      <color rgb="FFFF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dotted">
        <color rgb="FFFF0000"/>
      </left>
      <right style="thin">
        <color theme="1"/>
      </right>
      <top style="thin">
        <color theme="1"/>
      </top>
      <bottom style="double">
        <color rgb="FFFF0000"/>
      </bottom>
      <diagonal/>
    </border>
    <border>
      <left style="thin">
        <color indexed="64"/>
      </left>
      <right style="thin">
        <color theme="1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thin">
        <color indexed="64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double">
        <color indexed="64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double">
        <color rgb="FFFF0000"/>
      </bottom>
      <diagonal/>
    </border>
    <border>
      <left style="double">
        <color rgb="FFFF0000"/>
      </left>
      <right style="dotted">
        <color rgb="FFFF0000"/>
      </right>
      <top style="double">
        <color rgb="FFFF0000"/>
      </top>
      <bottom style="double">
        <color rgb="FFFF0000"/>
      </bottom>
      <diagonal/>
    </border>
    <border>
      <left style="dotted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indexed="64"/>
      </right>
      <top style="double">
        <color rgb="FFFF0000"/>
      </top>
      <bottom style="double">
        <color rgb="FFFF0000"/>
      </bottom>
      <diagonal/>
    </border>
    <border>
      <left/>
      <right style="thin">
        <color indexed="64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double">
        <color rgb="FFFF0000"/>
      </left>
      <right/>
      <top style="thin">
        <color theme="1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double">
        <color rgb="FFFF0000"/>
      </top>
      <bottom style="thin">
        <color theme="1"/>
      </bottom>
      <diagonal/>
    </border>
    <border>
      <left style="double">
        <color rgb="FFC00000"/>
      </left>
      <right/>
      <top style="double">
        <color rgb="FFFF0000"/>
      </top>
      <bottom style="double">
        <color rgb="FFFF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/>
      <right style="thin">
        <color indexed="64"/>
      </right>
      <top/>
      <bottom style="double">
        <color rgb="FFFF0000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rgb="FFFF0000"/>
      </bottom>
      <diagonal/>
    </border>
    <border>
      <left/>
      <right style="thin">
        <color indexed="64"/>
      </right>
      <top style="thin">
        <color theme="1"/>
      </top>
      <bottom style="double">
        <color rgb="FFFF000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double">
        <color rgb="FFFF0000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88"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4" fillId="3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vertical="center"/>
    </xf>
    <xf numFmtId="0" fontId="0" fillId="6" borderId="0" xfId="0" applyFill="1" applyAlignment="1">
      <alignment wrapText="1"/>
    </xf>
    <xf numFmtId="0" fontId="33" fillId="6" borderId="19" xfId="0" applyFont="1" applyFill="1" applyBorder="1" applyAlignment="1">
      <alignment vertical="center"/>
    </xf>
    <xf numFmtId="0" fontId="0" fillId="6" borderId="0" xfId="0" applyFill="1" applyBorder="1" applyAlignment="1">
      <alignment wrapText="1"/>
    </xf>
    <xf numFmtId="0" fontId="24" fillId="6" borderId="0" xfId="0" applyFont="1" applyFill="1" applyBorder="1" applyAlignment="1">
      <alignment vertical="center" wrapText="1"/>
    </xf>
    <xf numFmtId="0" fontId="24" fillId="6" borderId="4" xfId="0" applyFont="1" applyFill="1" applyBorder="1" applyAlignment="1">
      <alignment vertical="center" wrapText="1"/>
    </xf>
    <xf numFmtId="0" fontId="24" fillId="6" borderId="41" xfId="0" applyFont="1" applyFill="1" applyBorder="1" applyAlignment="1">
      <alignment vertical="center" wrapText="1"/>
    </xf>
    <xf numFmtId="0" fontId="25" fillId="6" borderId="0" xfId="0" applyFont="1" applyFill="1" applyBorder="1" applyAlignment="1">
      <alignment vertical="center" wrapText="1"/>
    </xf>
    <xf numFmtId="0" fontId="24" fillId="6" borderId="0" xfId="0" applyFont="1" applyFill="1" applyBorder="1" applyAlignment="1">
      <alignment vertical="center"/>
    </xf>
    <xf numFmtId="0" fontId="24" fillId="6" borderId="4" xfId="0" applyFont="1" applyFill="1" applyBorder="1" applyAlignment="1">
      <alignment vertical="center"/>
    </xf>
    <xf numFmtId="0" fontId="26" fillId="6" borderId="0" xfId="0" applyFont="1" applyFill="1" applyBorder="1" applyAlignment="1">
      <alignment vertical="center" wrapText="1"/>
    </xf>
    <xf numFmtId="0" fontId="31" fillId="6" borderId="0" xfId="0" applyFont="1" applyFill="1" applyBorder="1" applyAlignment="1">
      <alignment vertical="center" wrapText="1"/>
    </xf>
    <xf numFmtId="0" fontId="35" fillId="6" borderId="24" xfId="0" applyFont="1" applyFill="1" applyBorder="1" applyAlignment="1">
      <alignment horizontal="center" vertical="center" wrapText="1"/>
    </xf>
    <xf numFmtId="0" fontId="36" fillId="6" borderId="24" xfId="0" applyFont="1" applyFill="1" applyBorder="1" applyAlignment="1">
      <alignment horizontal="center" vertical="center" wrapText="1"/>
    </xf>
    <xf numFmtId="0" fontId="37" fillId="6" borderId="0" xfId="0" applyFont="1" applyFill="1" applyBorder="1" applyAlignment="1">
      <alignment wrapText="1"/>
    </xf>
    <xf numFmtId="0" fontId="36" fillId="2" borderId="10" xfId="0" applyFont="1" applyFill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7" borderId="10" xfId="0" applyFont="1" applyFill="1" applyBorder="1" applyAlignment="1">
      <alignment horizontal="center" vertical="center" wrapText="1"/>
    </xf>
    <xf numFmtId="0" fontId="37" fillId="6" borderId="40" xfId="0" applyFont="1" applyFill="1" applyBorder="1" applyAlignment="1">
      <alignment wrapText="1"/>
    </xf>
    <xf numFmtId="0" fontId="36" fillId="6" borderId="4" xfId="0" applyFont="1" applyFill="1" applyBorder="1" applyAlignment="1">
      <alignment vertical="center"/>
    </xf>
    <xf numFmtId="0" fontId="36" fillId="6" borderId="7" xfId="0" applyFont="1" applyFill="1" applyBorder="1" applyAlignment="1">
      <alignment horizontal="center" vertical="center" wrapText="1"/>
    </xf>
    <xf numFmtId="0" fontId="36" fillId="6" borderId="0" xfId="0" applyFont="1" applyFill="1" applyBorder="1" applyAlignment="1">
      <alignment vertical="center"/>
    </xf>
    <xf numFmtId="0" fontId="36" fillId="0" borderId="5" xfId="0" applyFont="1" applyBorder="1" applyAlignment="1">
      <alignment vertical="center"/>
    </xf>
    <xf numFmtId="0" fontId="39" fillId="6" borderId="1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0" fontId="35" fillId="6" borderId="8" xfId="0" applyFont="1" applyFill="1" applyBorder="1" applyAlignment="1">
      <alignment horizontal="center" vertical="center" wrapText="1"/>
    </xf>
    <xf numFmtId="0" fontId="36" fillId="6" borderId="8" xfId="0" applyFont="1" applyFill="1" applyBorder="1" applyAlignment="1">
      <alignment horizontal="center" vertical="center" wrapText="1"/>
    </xf>
    <xf numFmtId="0" fontId="36" fillId="6" borderId="25" xfId="0" applyFont="1" applyFill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3" fillId="6" borderId="0" xfId="0" applyFont="1" applyFill="1" applyBorder="1" applyAlignment="1">
      <alignment vertical="center" wrapText="1"/>
    </xf>
    <xf numFmtId="0" fontId="36" fillId="6" borderId="6" xfId="0" applyFont="1" applyFill="1" applyBorder="1" applyAlignment="1">
      <alignment vertical="center"/>
    </xf>
    <xf numFmtId="0" fontId="36" fillId="6" borderId="3" xfId="0" applyFont="1" applyFill="1" applyBorder="1" applyAlignment="1">
      <alignment vertical="center"/>
    </xf>
    <xf numFmtId="0" fontId="36" fillId="6" borderId="10" xfId="0" applyFont="1" applyFill="1" applyBorder="1" applyAlignment="1">
      <alignment vertical="center"/>
    </xf>
    <xf numFmtId="0" fontId="36" fillId="6" borderId="45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/>
    </xf>
    <xf numFmtId="0" fontId="45" fillId="6" borderId="3" xfId="0" applyFont="1" applyFill="1" applyBorder="1" applyAlignment="1">
      <alignment vertical="center"/>
    </xf>
    <xf numFmtId="0" fontId="45" fillId="6" borderId="0" xfId="0" applyFont="1" applyFill="1" applyBorder="1" applyAlignment="1">
      <alignment vertical="center" wrapText="1"/>
    </xf>
    <xf numFmtId="0" fontId="46" fillId="0" borderId="5" xfId="0" applyFont="1" applyBorder="1" applyAlignment="1">
      <alignment horizontal="center" vertical="center" wrapText="1"/>
    </xf>
    <xf numFmtId="0" fontId="41" fillId="6" borderId="1" xfId="1" applyFont="1" applyFill="1" applyBorder="1" applyAlignment="1">
      <alignment horizontal="center" vertical="center" wrapText="1"/>
    </xf>
    <xf numFmtId="0" fontId="47" fillId="6" borderId="8" xfId="0" applyFont="1" applyFill="1" applyBorder="1" applyAlignment="1">
      <alignment horizontal="center" vertical="center" wrapText="1"/>
    </xf>
    <xf numFmtId="0" fontId="36" fillId="6" borderId="29" xfId="0" applyFont="1" applyFill="1" applyBorder="1" applyAlignment="1">
      <alignment horizontal="center" vertical="center" wrapText="1"/>
    </xf>
    <xf numFmtId="0" fontId="45" fillId="6" borderId="0" xfId="0" applyFont="1" applyFill="1" applyBorder="1" applyAlignment="1">
      <alignment vertical="center"/>
    </xf>
    <xf numFmtId="0" fontId="36" fillId="6" borderId="0" xfId="0" applyFont="1" applyFill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vertical="center"/>
    </xf>
    <xf numFmtId="0" fontId="45" fillId="6" borderId="3" xfId="0" applyFont="1" applyFill="1" applyBorder="1" applyAlignment="1">
      <alignment vertical="center" wrapText="1"/>
    </xf>
    <xf numFmtId="0" fontId="48" fillId="6" borderId="8" xfId="0" applyFont="1" applyFill="1" applyBorder="1" applyAlignment="1">
      <alignment horizontal="center" vertical="center" wrapText="1"/>
    </xf>
    <xf numFmtId="0" fontId="39" fillId="6" borderId="3" xfId="0" applyFont="1" applyFill="1" applyBorder="1" applyAlignment="1">
      <alignment horizontal="center" vertical="center" wrapText="1"/>
    </xf>
    <xf numFmtId="0" fontId="45" fillId="6" borderId="10" xfId="0" applyFont="1" applyFill="1" applyBorder="1" applyAlignment="1">
      <alignment horizontal="center" vertical="center" wrapText="1"/>
    </xf>
    <xf numFmtId="0" fontId="36" fillId="6" borderId="12" xfId="0" applyFont="1" applyFill="1" applyBorder="1" applyAlignment="1">
      <alignment vertical="center"/>
    </xf>
    <xf numFmtId="0" fontId="40" fillId="0" borderId="5" xfId="0" applyFont="1" applyBorder="1" applyAlignment="1">
      <alignment horizontal="center" vertical="center"/>
    </xf>
    <xf numFmtId="0" fontId="36" fillId="0" borderId="6" xfId="0" applyFont="1" applyBorder="1" applyAlignment="1">
      <alignment vertical="center"/>
    </xf>
    <xf numFmtId="0" fontId="49" fillId="6" borderId="0" xfId="0" applyFont="1" applyFill="1" applyBorder="1" applyAlignment="1">
      <alignment vertical="center" wrapText="1"/>
    </xf>
    <xf numFmtId="0" fontId="36" fillId="6" borderId="10" xfId="0" applyFont="1" applyFill="1" applyBorder="1" applyAlignment="1">
      <alignment vertical="center" wrapText="1"/>
    </xf>
    <xf numFmtId="0" fontId="36" fillId="6" borderId="41" xfId="0" applyFont="1" applyFill="1" applyBorder="1" applyAlignment="1">
      <alignment horizontal="center" vertical="center" wrapText="1"/>
    </xf>
    <xf numFmtId="0" fontId="31" fillId="6" borderId="41" xfId="0" applyFont="1" applyFill="1" applyBorder="1" applyAlignment="1">
      <alignment horizontal="center" vertical="center"/>
    </xf>
    <xf numFmtId="0" fontId="31" fillId="6" borderId="0" xfId="0" applyFont="1" applyFill="1" applyBorder="1" applyAlignment="1">
      <alignment horizontal="center" vertical="center"/>
    </xf>
    <xf numFmtId="0" fontId="44" fillId="6" borderId="0" xfId="0" applyFont="1" applyFill="1" applyBorder="1" applyAlignment="1">
      <alignment horizontal="center" vertical="center"/>
    </xf>
    <xf numFmtId="0" fontId="47" fillId="6" borderId="24" xfId="0" applyFont="1" applyFill="1" applyBorder="1" applyAlignment="1">
      <alignment horizontal="center" vertical="center" wrapText="1"/>
    </xf>
    <xf numFmtId="0" fontId="43" fillId="6" borderId="12" xfId="0" applyFont="1" applyFill="1" applyBorder="1" applyAlignment="1">
      <alignment vertical="center" wrapText="1"/>
    </xf>
    <xf numFmtId="0" fontId="24" fillId="6" borderId="3" xfId="0" applyFont="1" applyFill="1" applyBorder="1" applyAlignment="1">
      <alignment vertical="center" wrapText="1"/>
    </xf>
    <xf numFmtId="0" fontId="43" fillId="6" borderId="3" xfId="0" applyFont="1" applyFill="1" applyBorder="1" applyAlignment="1">
      <alignment vertical="center" wrapText="1"/>
    </xf>
    <xf numFmtId="0" fontId="38" fillId="6" borderId="4" xfId="0" applyFont="1" applyFill="1" applyBorder="1" applyAlignment="1">
      <alignment horizontal="center" vertical="center" wrapText="1"/>
    </xf>
    <xf numFmtId="0" fontId="43" fillId="6" borderId="0" xfId="0" applyFont="1" applyFill="1" applyBorder="1" applyAlignment="1">
      <alignment horizontal="center" vertical="center" wrapText="1"/>
    </xf>
    <xf numFmtId="0" fontId="51" fillId="6" borderId="0" xfId="0" applyFont="1" applyFill="1" applyBorder="1" applyAlignment="1">
      <alignment wrapText="1"/>
    </xf>
    <xf numFmtId="0" fontId="52" fillId="0" borderId="5" xfId="0" applyFont="1" applyBorder="1" applyAlignment="1">
      <alignment horizontal="center" vertical="center"/>
    </xf>
    <xf numFmtId="0" fontId="36" fillId="6" borderId="0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176" fontId="45" fillId="6" borderId="3" xfId="0" applyNumberFormat="1" applyFont="1" applyFill="1" applyBorder="1" applyAlignment="1">
      <alignment vertical="center"/>
    </xf>
    <xf numFmtId="0" fontId="36" fillId="6" borderId="12" xfId="0" applyFont="1" applyFill="1" applyBorder="1" applyAlignment="1">
      <alignment horizontal="center" vertical="center"/>
    </xf>
    <xf numFmtId="0" fontId="36" fillId="6" borderId="0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5" fillId="6" borderId="1" xfId="0" applyFont="1" applyFill="1" applyBorder="1" applyAlignment="1">
      <alignment horizontal="center" vertical="center" wrapText="1"/>
    </xf>
    <xf numFmtId="0" fontId="36" fillId="6" borderId="15" xfId="0" applyFont="1" applyFill="1" applyBorder="1" applyAlignment="1">
      <alignment horizontal="center" vertical="center" wrapText="1"/>
    </xf>
    <xf numFmtId="0" fontId="55" fillId="6" borderId="16" xfId="0" applyFont="1" applyFill="1" applyBorder="1" applyAlignment="1">
      <alignment horizontal="center" vertical="center" wrapText="1"/>
    </xf>
    <xf numFmtId="0" fontId="43" fillId="6" borderId="3" xfId="0" applyFont="1" applyFill="1" applyBorder="1" applyAlignment="1">
      <alignment vertical="center"/>
    </xf>
    <xf numFmtId="0" fontId="36" fillId="6" borderId="31" xfId="0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  <xf numFmtId="0" fontId="56" fillId="6" borderId="0" xfId="0" applyFont="1" applyFill="1" applyBorder="1" applyAlignment="1">
      <alignment vertical="center"/>
    </xf>
    <xf numFmtId="0" fontId="37" fillId="6" borderId="0" xfId="0" applyFont="1" applyFill="1" applyAlignment="1">
      <alignment wrapText="1"/>
    </xf>
    <xf numFmtId="0" fontId="36" fillId="6" borderId="47" xfId="0" applyFont="1" applyFill="1" applyBorder="1" applyAlignment="1">
      <alignment horizontal="center" vertical="center" wrapText="1"/>
    </xf>
    <xf numFmtId="0" fontId="55" fillId="6" borderId="32" xfId="0" applyFont="1" applyFill="1" applyBorder="1" applyAlignment="1">
      <alignment horizontal="center" vertical="center" wrapText="1"/>
    </xf>
    <xf numFmtId="0" fontId="36" fillId="6" borderId="41" xfId="0" applyFont="1" applyFill="1" applyBorder="1" applyAlignment="1">
      <alignment vertical="center"/>
    </xf>
    <xf numFmtId="0" fontId="36" fillId="6" borderId="42" xfId="0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36" fillId="6" borderId="25" xfId="0" applyFont="1" applyFill="1" applyBorder="1" applyAlignment="1">
      <alignment horizontal="center" vertical="center"/>
    </xf>
    <xf numFmtId="0" fontId="43" fillId="6" borderId="0" xfId="0" applyFont="1" applyFill="1" applyBorder="1" applyAlignment="1">
      <alignment vertical="center"/>
    </xf>
    <xf numFmtId="0" fontId="58" fillId="6" borderId="8" xfId="0" applyFont="1" applyFill="1" applyBorder="1" applyAlignment="1">
      <alignment horizontal="center" vertical="center" wrapText="1"/>
    </xf>
    <xf numFmtId="0" fontId="59" fillId="6" borderId="1" xfId="0" applyFont="1" applyFill="1" applyBorder="1" applyAlignment="1">
      <alignment horizontal="center" vertical="center" wrapText="1"/>
    </xf>
    <xf numFmtId="0" fontId="36" fillId="6" borderId="22" xfId="0" applyFont="1" applyFill="1" applyBorder="1" applyAlignment="1">
      <alignment horizontal="center" vertical="center" wrapText="1"/>
    </xf>
    <xf numFmtId="0" fontId="31" fillId="6" borderId="23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 wrapText="1"/>
    </xf>
    <xf numFmtId="177" fontId="38" fillId="6" borderId="1" xfId="0" applyNumberFormat="1" applyFont="1" applyFill="1" applyBorder="1" applyAlignment="1">
      <alignment horizontal="center" vertical="center" wrapText="1"/>
    </xf>
    <xf numFmtId="0" fontId="59" fillId="6" borderId="0" xfId="0" applyFont="1" applyFill="1" applyBorder="1" applyAlignment="1">
      <alignment horizontal="center" vertical="center" wrapText="1"/>
    </xf>
    <xf numFmtId="0" fontId="58" fillId="6" borderId="14" xfId="0" applyFont="1" applyFill="1" applyBorder="1" applyAlignment="1">
      <alignment horizontal="center" vertical="center" wrapText="1"/>
    </xf>
    <xf numFmtId="0" fontId="36" fillId="6" borderId="34" xfId="0" applyFont="1" applyFill="1" applyBorder="1" applyAlignment="1">
      <alignment horizontal="center" vertical="center" wrapText="1"/>
    </xf>
    <xf numFmtId="0" fontId="36" fillId="5" borderId="10" xfId="0" applyFont="1" applyFill="1" applyBorder="1" applyAlignment="1">
      <alignment horizontal="center" vertical="center" wrapText="1"/>
    </xf>
    <xf numFmtId="0" fontId="44" fillId="6" borderId="33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36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38" fillId="6" borderId="8" xfId="0" applyFont="1" applyFill="1" applyBorder="1" applyAlignment="1">
      <alignment horizontal="center" vertical="center" wrapText="1"/>
    </xf>
    <xf numFmtId="0" fontId="36" fillId="6" borderId="11" xfId="0" applyFont="1" applyFill="1" applyBorder="1" applyAlignment="1">
      <alignment vertical="center"/>
    </xf>
    <xf numFmtId="0" fontId="38" fillId="6" borderId="39" xfId="0" applyFont="1" applyFill="1" applyBorder="1" applyAlignment="1">
      <alignment horizontal="center" vertical="center" wrapText="1"/>
    </xf>
    <xf numFmtId="0" fontId="55" fillId="6" borderId="33" xfId="0" applyFont="1" applyFill="1" applyBorder="1" applyAlignment="1">
      <alignment horizontal="center" vertical="center" wrapText="1"/>
    </xf>
    <xf numFmtId="0" fontId="36" fillId="6" borderId="43" xfId="0" applyFont="1" applyFill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6" borderId="1" xfId="0" applyFont="1" applyFill="1" applyBorder="1" applyAlignment="1">
      <alignment vertical="center"/>
    </xf>
    <xf numFmtId="0" fontId="36" fillId="7" borderId="11" xfId="0" applyFont="1" applyFill="1" applyBorder="1" applyAlignment="1">
      <alignment horizontal="center" vertical="center" wrapText="1"/>
    </xf>
    <xf numFmtId="0" fontId="36" fillId="3" borderId="24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/>
    </xf>
    <xf numFmtId="0" fontId="59" fillId="6" borderId="29" xfId="0" applyFont="1" applyFill="1" applyBorder="1" applyAlignment="1">
      <alignment horizontal="center" vertical="center" wrapText="1"/>
    </xf>
    <xf numFmtId="0" fontId="44" fillId="6" borderId="30" xfId="0" applyFont="1" applyFill="1" applyBorder="1" applyAlignment="1">
      <alignment horizontal="center" vertical="center"/>
    </xf>
    <xf numFmtId="0" fontId="36" fillId="3" borderId="50" xfId="0" applyFont="1" applyFill="1" applyBorder="1" applyAlignment="1">
      <alignment horizontal="center" vertical="center" wrapText="1"/>
    </xf>
    <xf numFmtId="0" fontId="20" fillId="6" borderId="50" xfId="0" applyFont="1" applyFill="1" applyBorder="1" applyAlignment="1">
      <alignment horizontal="center" vertical="center"/>
    </xf>
    <xf numFmtId="0" fontId="36" fillId="6" borderId="50" xfId="0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center" vertical="center" wrapText="1"/>
    </xf>
    <xf numFmtId="0" fontId="31" fillId="6" borderId="13" xfId="0" applyFont="1" applyFill="1" applyBorder="1" applyAlignment="1">
      <alignment horizontal="center" vertical="center"/>
    </xf>
    <xf numFmtId="0" fontId="36" fillId="6" borderId="0" xfId="0" applyFont="1" applyFill="1" applyBorder="1" applyAlignment="1">
      <alignment horizontal="center" vertical="center" wrapText="1"/>
    </xf>
    <xf numFmtId="0" fontId="44" fillId="6" borderId="13" xfId="0" applyFont="1" applyFill="1" applyBorder="1" applyAlignment="1">
      <alignment horizontal="center" vertical="center"/>
    </xf>
    <xf numFmtId="0" fontId="36" fillId="3" borderId="29" xfId="0" applyFont="1" applyFill="1" applyBorder="1" applyAlignment="1">
      <alignment horizontal="center" vertical="center" wrapText="1"/>
    </xf>
    <xf numFmtId="0" fontId="44" fillId="6" borderId="52" xfId="0" applyFont="1" applyFill="1" applyBorder="1" applyAlignment="1">
      <alignment horizontal="center" vertical="center"/>
    </xf>
    <xf numFmtId="0" fontId="60" fillId="6" borderId="53" xfId="0" applyFont="1" applyFill="1" applyBorder="1" applyAlignment="1">
      <alignment horizontal="center" vertical="center" wrapText="1"/>
    </xf>
    <xf numFmtId="0" fontId="36" fillId="6" borderId="53" xfId="0" applyFont="1" applyFill="1" applyBorder="1" applyAlignment="1">
      <alignment horizontal="center" vertical="center" wrapText="1"/>
    </xf>
    <xf numFmtId="0" fontId="58" fillId="6" borderId="55" xfId="0" applyFont="1" applyFill="1" applyBorder="1" applyAlignment="1">
      <alignment horizontal="center" vertical="center" wrapText="1"/>
    </xf>
    <xf numFmtId="0" fontId="36" fillId="6" borderId="5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63" fillId="6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6" fillId="6" borderId="1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67" fillId="6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69" fillId="6" borderId="6" xfId="0" applyFont="1" applyFill="1" applyBorder="1" applyAlignment="1">
      <alignment vertical="center"/>
    </xf>
    <xf numFmtId="0" fontId="70" fillId="6" borderId="0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71" fillId="6" borderId="24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 wrapText="1"/>
    </xf>
    <xf numFmtId="0" fontId="36" fillId="6" borderId="0" xfId="0" applyFont="1" applyFill="1" applyBorder="1" applyAlignment="1">
      <alignment horizontal="center" vertical="center" wrapText="1"/>
    </xf>
    <xf numFmtId="0" fontId="36" fillId="6" borderId="11" xfId="0" applyFont="1" applyFill="1" applyBorder="1" applyAlignment="1">
      <alignment vertical="center" wrapText="1"/>
    </xf>
    <xf numFmtId="0" fontId="36" fillId="6" borderId="18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44" fillId="6" borderId="46" xfId="0" applyFont="1" applyFill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36" fillId="6" borderId="0" xfId="0" applyFont="1" applyFill="1" applyBorder="1" applyAlignment="1">
      <alignment horizontal="center" vertical="center" wrapText="1"/>
    </xf>
    <xf numFmtId="0" fontId="36" fillId="6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6" borderId="3" xfId="0" applyFill="1" applyBorder="1" applyAlignment="1">
      <alignment wrapText="1"/>
    </xf>
    <xf numFmtId="0" fontId="10" fillId="6" borderId="0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6" fillId="6" borderId="57" xfId="0" applyFont="1" applyFill="1" applyBorder="1" applyAlignment="1">
      <alignment horizontal="center" vertical="center" wrapText="1"/>
    </xf>
    <xf numFmtId="0" fontId="53" fillId="6" borderId="0" xfId="0" applyFont="1" applyFill="1" applyBorder="1" applyAlignment="1">
      <alignment horizontal="center" vertical="center"/>
    </xf>
    <xf numFmtId="0" fontId="53" fillId="6" borderId="46" xfId="0" applyFont="1" applyFill="1" applyBorder="1" applyAlignment="1">
      <alignment horizontal="center" vertical="center"/>
    </xf>
    <xf numFmtId="0" fontId="58" fillId="6" borderId="24" xfId="0" applyFont="1" applyFill="1" applyBorder="1" applyAlignment="1">
      <alignment horizontal="center" vertical="center" wrapText="1"/>
    </xf>
    <xf numFmtId="0" fontId="44" fillId="6" borderId="5" xfId="0" applyFont="1" applyFill="1" applyBorder="1" applyAlignment="1">
      <alignment horizontal="center" vertical="center"/>
    </xf>
    <xf numFmtId="0" fontId="79" fillId="6" borderId="24" xfId="0" applyFont="1" applyFill="1" applyBorder="1" applyAlignment="1">
      <alignment horizontal="center" vertical="center" wrapText="1"/>
    </xf>
    <xf numFmtId="0" fontId="64" fillId="6" borderId="10" xfId="0" applyFont="1" applyFill="1" applyBorder="1" applyAlignment="1">
      <alignment horizontal="center" vertical="center" wrapText="1"/>
    </xf>
    <xf numFmtId="0" fontId="0" fillId="0" borderId="49" xfId="0" applyBorder="1" applyAlignment="1">
      <alignment wrapText="1"/>
    </xf>
    <xf numFmtId="0" fontId="4" fillId="6" borderId="22" xfId="0" applyFont="1" applyFill="1" applyBorder="1" applyAlignment="1">
      <alignment horizontal="center" vertical="center" wrapText="1"/>
    </xf>
    <xf numFmtId="0" fontId="36" fillId="6" borderId="10" xfId="0" applyFont="1" applyFill="1" applyBorder="1" applyAlignment="1">
      <alignment horizontal="center" vertical="center" wrapText="1"/>
    </xf>
    <xf numFmtId="0" fontId="36" fillId="6" borderId="10" xfId="0" applyFont="1" applyFill="1" applyBorder="1" applyAlignment="1">
      <alignment horizontal="center" vertical="center"/>
    </xf>
    <xf numFmtId="0" fontId="36" fillId="6" borderId="0" xfId="0" applyFont="1" applyFill="1" applyBorder="1" applyAlignment="1">
      <alignment horizontal="center" vertical="center" wrapText="1"/>
    </xf>
    <xf numFmtId="0" fontId="36" fillId="6" borderId="11" xfId="0" applyFont="1" applyFill="1" applyBorder="1" applyAlignment="1">
      <alignment horizontal="center" vertical="center"/>
    </xf>
    <xf numFmtId="0" fontId="36" fillId="6" borderId="17" xfId="0" applyFont="1" applyFill="1" applyBorder="1" applyAlignment="1">
      <alignment horizontal="center" vertical="center"/>
    </xf>
    <xf numFmtId="0" fontId="36" fillId="6" borderId="11" xfId="0" applyFont="1" applyFill="1" applyBorder="1" applyAlignment="1">
      <alignment horizontal="center" vertical="center" wrapText="1"/>
    </xf>
    <xf numFmtId="0" fontId="36" fillId="6" borderId="17" xfId="0" applyFont="1" applyFill="1" applyBorder="1" applyAlignment="1">
      <alignment horizontal="center" vertical="center" wrapText="1"/>
    </xf>
    <xf numFmtId="0" fontId="33" fillId="6" borderId="0" xfId="0" applyFont="1" applyFill="1" applyBorder="1" applyAlignment="1">
      <alignment vertical="center"/>
    </xf>
    <xf numFmtId="0" fontId="45" fillId="6" borderId="0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68" fillId="6" borderId="0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61" fillId="6" borderId="1" xfId="1" applyFont="1" applyFill="1" applyBorder="1" applyAlignment="1">
      <alignment horizontal="center" vertical="center" wrapText="1"/>
    </xf>
    <xf numFmtId="0" fontId="38" fillId="6" borderId="33" xfId="0" applyFont="1" applyFill="1" applyBorder="1" applyAlignment="1">
      <alignment horizontal="center" vertical="center" wrapText="1"/>
    </xf>
    <xf numFmtId="0" fontId="31" fillId="6" borderId="46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 wrapText="1"/>
    </xf>
    <xf numFmtId="0" fontId="36" fillId="6" borderId="58" xfId="0" applyFont="1" applyFill="1" applyBorder="1" applyAlignment="1">
      <alignment horizontal="center" vertical="center" wrapText="1"/>
    </xf>
    <xf numFmtId="0" fontId="31" fillId="6" borderId="33" xfId="0" applyFont="1" applyFill="1" applyBorder="1" applyAlignment="1">
      <alignment horizontal="center" vertical="center"/>
    </xf>
    <xf numFmtId="0" fontId="57" fillId="6" borderId="1" xfId="0" applyFont="1" applyFill="1" applyBorder="1" applyAlignment="1">
      <alignment horizontal="center" vertical="center" wrapText="1"/>
    </xf>
    <xf numFmtId="0" fontId="31" fillId="6" borderId="3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1" fillId="6" borderId="52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38" fillId="6" borderId="16" xfId="0" applyFont="1" applyFill="1" applyBorder="1" applyAlignment="1">
      <alignment horizontal="center" vertical="center" wrapText="1"/>
    </xf>
    <xf numFmtId="0" fontId="15" fillId="6" borderId="37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33" fillId="6" borderId="0" xfId="0" applyFont="1" applyFill="1" applyBorder="1" applyAlignment="1">
      <alignment horizontal="left" vertical="center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36" fillId="6" borderId="10" xfId="0" applyFont="1" applyFill="1" applyBorder="1" applyAlignment="1">
      <alignment horizontal="center" vertical="center" wrapText="1"/>
    </xf>
    <xf numFmtId="0" fontId="36" fillId="6" borderId="10" xfId="0" applyFont="1" applyFill="1" applyBorder="1" applyAlignment="1">
      <alignment horizontal="center" vertical="center"/>
    </xf>
    <xf numFmtId="0" fontId="36" fillId="6" borderId="0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36" fillId="6" borderId="11" xfId="0" applyFont="1" applyFill="1" applyBorder="1" applyAlignment="1">
      <alignment horizontal="center" vertical="center"/>
    </xf>
    <xf numFmtId="0" fontId="36" fillId="6" borderId="18" xfId="0" applyFont="1" applyFill="1" applyBorder="1" applyAlignment="1">
      <alignment horizontal="center" vertical="center"/>
    </xf>
    <xf numFmtId="0" fontId="36" fillId="6" borderId="17" xfId="0" applyFont="1" applyFill="1" applyBorder="1" applyAlignment="1">
      <alignment horizontal="center" vertical="center"/>
    </xf>
    <xf numFmtId="0" fontId="18" fillId="6" borderId="37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45" fillId="6" borderId="0" xfId="0" applyFont="1" applyFill="1" applyBorder="1" applyAlignment="1">
      <alignment horizontal="left" vertical="center"/>
    </xf>
    <xf numFmtId="0" fontId="36" fillId="6" borderId="11" xfId="0" applyFont="1" applyFill="1" applyBorder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17" xfId="0" applyFont="1" applyFill="1" applyBorder="1" applyAlignment="1">
      <alignment horizontal="center" vertical="center" wrapText="1"/>
    </xf>
    <xf numFmtId="0" fontId="18" fillId="6" borderId="24" xfId="0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33" fillId="6" borderId="0" xfId="0" applyFont="1" applyFill="1" applyBorder="1" applyAlignment="1">
      <alignment horizontal="left" vertical="center" wrapText="1"/>
    </xf>
    <xf numFmtId="0" fontId="50" fillId="6" borderId="0" xfId="0" applyFont="1" applyFill="1" applyBorder="1" applyAlignment="1">
      <alignment horizontal="center" vertical="center"/>
    </xf>
    <xf numFmtId="0" fontId="33" fillId="6" borderId="0" xfId="0" applyFont="1" applyFill="1" applyBorder="1" applyAlignment="1">
      <alignment vertical="center"/>
    </xf>
    <xf numFmtId="0" fontId="16" fillId="6" borderId="8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49" fontId="30" fillId="6" borderId="0" xfId="0" applyNumberFormat="1" applyFont="1" applyFill="1" applyBorder="1" applyAlignment="1">
      <alignment horizontal="center" vertical="center"/>
    </xf>
    <xf numFmtId="0" fontId="83" fillId="6" borderId="0" xfId="0" applyFont="1" applyFill="1" applyBorder="1" applyAlignment="1">
      <alignment horizontal="center" vertical="center" wrapText="1"/>
    </xf>
    <xf numFmtId="178" fontId="77" fillId="0" borderId="0" xfId="0" applyNumberFormat="1" applyFont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center" vertical="center"/>
    </xf>
    <xf numFmtId="0" fontId="33" fillId="6" borderId="0" xfId="0" applyFont="1" applyFill="1" applyBorder="1" applyAlignment="1">
      <alignment horizontal="center" vertical="center"/>
    </xf>
    <xf numFmtId="0" fontId="33" fillId="6" borderId="19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36" fillId="6" borderId="26" xfId="0" applyFont="1" applyFill="1" applyBorder="1" applyAlignment="1">
      <alignment horizontal="center" vertical="center"/>
    </xf>
    <xf numFmtId="0" fontId="36" fillId="6" borderId="27" xfId="0" applyFont="1" applyFill="1" applyBorder="1" applyAlignment="1">
      <alignment horizontal="center" vertical="center"/>
    </xf>
    <xf numFmtId="0" fontId="45" fillId="6" borderId="3" xfId="0" applyFont="1" applyFill="1" applyBorder="1" applyAlignment="1">
      <alignment horizontal="right" vertical="center"/>
    </xf>
    <xf numFmtId="0" fontId="45" fillId="6" borderId="0" xfId="0" applyFont="1" applyFill="1" applyBorder="1" applyAlignment="1">
      <alignment horizontal="right" vertical="center"/>
    </xf>
    <xf numFmtId="0" fontId="81" fillId="6" borderId="0" xfId="0" applyFont="1" applyFill="1" applyBorder="1" applyAlignment="1">
      <alignment horizontal="left" vertical="center"/>
    </xf>
    <xf numFmtId="0" fontId="23" fillId="6" borderId="5" xfId="0" applyFont="1" applyFill="1" applyBorder="1" applyAlignment="1">
      <alignment horizontal="center" vertical="center" wrapText="1"/>
    </xf>
    <xf numFmtId="0" fontId="81" fillId="6" borderId="0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3" fillId="6" borderId="38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 wrapText="1"/>
    </xf>
    <xf numFmtId="0" fontId="23" fillId="6" borderId="36" xfId="0" applyFont="1" applyFill="1" applyBorder="1" applyAlignment="1">
      <alignment horizontal="center" vertical="center" wrapText="1"/>
    </xf>
    <xf numFmtId="0" fontId="23" fillId="6" borderId="53" xfId="0" applyFont="1" applyFill="1" applyBorder="1" applyAlignment="1">
      <alignment horizontal="center" vertical="center" wrapText="1"/>
    </xf>
    <xf numFmtId="0" fontId="23" fillId="6" borderId="54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23" fillId="6" borderId="24" xfId="0" applyFont="1" applyFill="1" applyBorder="1" applyAlignment="1">
      <alignment horizontal="center" vertical="center" wrapText="1"/>
    </xf>
    <xf numFmtId="0" fontId="23" fillId="6" borderId="21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68" fillId="6" borderId="0" xfId="0" applyFont="1" applyFill="1" applyBorder="1" applyAlignment="1">
      <alignment horizontal="center" vertical="center"/>
    </xf>
    <xf numFmtId="0" fontId="72" fillId="6" borderId="11" xfId="0" applyFont="1" applyFill="1" applyBorder="1" applyAlignment="1">
      <alignment horizontal="center" vertical="center" wrapText="1"/>
    </xf>
    <xf numFmtId="0" fontId="72" fillId="6" borderId="17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/>
    </xf>
    <xf numFmtId="0" fontId="23" fillId="6" borderId="9" xfId="0" applyFont="1" applyFill="1" applyBorder="1" applyAlignment="1">
      <alignment horizontal="center" vertical="center"/>
    </xf>
    <xf numFmtId="0" fontId="80" fillId="0" borderId="0" xfId="0" applyFont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/>
    </xf>
    <xf numFmtId="0" fontId="20" fillId="6" borderId="50" xfId="0" applyFont="1" applyFill="1" applyBorder="1" applyAlignment="1">
      <alignment horizontal="center" vertical="center" wrapText="1"/>
    </xf>
    <xf numFmtId="0" fontId="20" fillId="6" borderId="51" xfId="0" applyFont="1" applyFill="1" applyBorder="1" applyAlignment="1">
      <alignment horizontal="center" vertical="center" wrapText="1"/>
    </xf>
    <xf numFmtId="0" fontId="36" fillId="6" borderId="48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FFCC99"/>
      <color rgb="FFFFCC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6"/>
  <sheetViews>
    <sheetView tabSelected="1" view="pageBreakPreview" zoomScaleNormal="100" zoomScaleSheetLayoutView="100" workbookViewId="0">
      <selection activeCell="N11" sqref="N11"/>
    </sheetView>
  </sheetViews>
  <sheetFormatPr defaultColWidth="10.28515625" defaultRowHeight="16.5" customHeight="1" x14ac:dyDescent="0.2"/>
  <cols>
    <col min="1" max="1" width="12.140625" customWidth="1"/>
    <col min="2" max="2" width="14" style="6" customWidth="1"/>
    <col min="3" max="7" width="12.140625" style="6" customWidth="1"/>
    <col min="8" max="8" width="11.7109375" style="6" customWidth="1"/>
    <col min="9" max="9" width="12.140625" style="6" customWidth="1"/>
    <col min="10" max="11" width="12" style="6" customWidth="1"/>
    <col min="12" max="12" width="11.85546875" style="6" customWidth="1"/>
  </cols>
  <sheetData>
    <row r="1" spans="1:19" ht="41.25" customHeight="1" x14ac:dyDescent="0.2">
      <c r="A1" s="243" t="s">
        <v>643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183"/>
      <c r="N1" s="3"/>
      <c r="O1" s="3"/>
      <c r="P1" s="3"/>
      <c r="Q1" s="3"/>
      <c r="R1" s="3"/>
      <c r="S1" s="3"/>
    </row>
    <row r="2" spans="1:19" s="2" customFormat="1" ht="22.9" customHeight="1" x14ac:dyDescent="0.2">
      <c r="A2" s="242" t="s">
        <v>642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171"/>
      <c r="N2" s="171"/>
      <c r="O2" s="171"/>
      <c r="P2" s="171"/>
      <c r="Q2" s="171"/>
      <c r="R2" s="171"/>
      <c r="S2" s="171"/>
    </row>
    <row r="3" spans="1:19" ht="16.149999999999999" customHeight="1" thickBot="1" x14ac:dyDescent="0.25">
      <c r="A3" s="4" t="s">
        <v>0</v>
      </c>
      <c r="B3" s="17" t="s">
        <v>573</v>
      </c>
      <c r="C3" s="18" t="s">
        <v>1</v>
      </c>
      <c r="D3" s="248" t="s">
        <v>2</v>
      </c>
      <c r="E3" s="249"/>
      <c r="F3" s="19"/>
      <c r="G3" s="7" t="s">
        <v>412</v>
      </c>
      <c r="H3" s="7"/>
      <c r="I3" s="7"/>
      <c r="J3" s="7"/>
      <c r="K3" s="7"/>
      <c r="L3" s="7"/>
      <c r="M3" s="172"/>
      <c r="N3" s="3"/>
      <c r="O3" s="3"/>
      <c r="P3" s="3"/>
      <c r="Q3" s="3"/>
      <c r="R3" s="3"/>
      <c r="S3" s="3"/>
    </row>
    <row r="4" spans="1:19" ht="13.9" customHeight="1" thickTop="1" thickBot="1" x14ac:dyDescent="0.25">
      <c r="A4" s="20" t="s">
        <v>3</v>
      </c>
      <c r="B4" s="185" t="s">
        <v>4</v>
      </c>
      <c r="C4" s="185" t="s">
        <v>5</v>
      </c>
      <c r="D4" s="228" t="s">
        <v>6</v>
      </c>
      <c r="E4" s="230"/>
      <c r="F4" s="186" t="s">
        <v>7</v>
      </c>
      <c r="G4" s="250" t="s">
        <v>8</v>
      </c>
      <c r="H4" s="251"/>
      <c r="I4" s="250" t="s">
        <v>9</v>
      </c>
      <c r="J4" s="251"/>
      <c r="K4" s="228" t="s">
        <v>10</v>
      </c>
      <c r="L4" s="230"/>
      <c r="M4" s="3"/>
      <c r="N4" s="3"/>
      <c r="O4" s="3"/>
      <c r="P4" s="3"/>
      <c r="Q4" s="3"/>
      <c r="R4" s="3"/>
      <c r="S4" s="3"/>
    </row>
    <row r="5" spans="1:19" ht="12" customHeight="1" thickTop="1" thickBot="1" x14ac:dyDescent="0.25">
      <c r="A5" s="21" t="s">
        <v>419</v>
      </c>
      <c r="B5" s="39" t="s">
        <v>414</v>
      </c>
      <c r="C5" s="39" t="s">
        <v>414</v>
      </c>
      <c r="D5" s="39" t="s">
        <v>414</v>
      </c>
      <c r="E5" s="39" t="s">
        <v>414</v>
      </c>
      <c r="F5" s="39" t="s">
        <v>414</v>
      </c>
      <c r="G5" s="39" t="s">
        <v>414</v>
      </c>
      <c r="H5" s="39" t="s">
        <v>414</v>
      </c>
      <c r="I5" s="39" t="s">
        <v>414</v>
      </c>
      <c r="J5" s="39" t="s">
        <v>414</v>
      </c>
      <c r="K5" s="39" t="s">
        <v>414</v>
      </c>
      <c r="L5" s="97" t="s">
        <v>414</v>
      </c>
      <c r="M5" s="172"/>
      <c r="N5" s="3"/>
      <c r="O5" s="3"/>
      <c r="P5" s="3"/>
      <c r="Q5" s="3"/>
      <c r="R5" s="3"/>
      <c r="S5" s="3"/>
    </row>
    <row r="6" spans="1:19" ht="26.25" customHeight="1" thickTop="1" thickBot="1" x14ac:dyDescent="0.25">
      <c r="A6" s="22"/>
      <c r="B6" s="40" t="str">
        <f>HYPERLINK("G:\¥ú´_¤¤¾Ç¦U±ø¸ô½u¬Û¤ù\3.«nÉÜ\·à¤s¥[ªo¯¸13.JPG","獅頭加油站06:10")</f>
        <v>獅頭加油站06:10</v>
      </c>
      <c r="C6" s="40" t="s">
        <v>453</v>
      </c>
      <c r="D6" s="40" t="str">
        <f>HYPERLINK("G:\¥ú´_¤¤¾Ç¦U±ø¸ô½u¬Û¤ù\3.«nÉÜ\¤TÆW°ê¤¤.JPG","三灣國中06:15")</f>
        <v>三灣國中06:15</v>
      </c>
      <c r="E6" s="40" t="str">
        <f>HYPERLINK("G:\¥ú´_¤¤¾Ç¦U±ø¸ô½u¬Û¤ù\3.«nÉÜ\¤TÆW¤á¬F©Ò.JPG","三灣戶政所06:16")</f>
        <v>三灣戶政所06:16</v>
      </c>
      <c r="F6" s="40" t="str">
        <f>HYPERLINK("G:\¥ú´_¤¤¾Ç¦U±ø¸ô½u¬Û¤ù\3.«nÉÜ\¬À¯]´ò.JPG","珊 珠 湖 06:20")</f>
        <v>珊 珠 湖 06:20</v>
      </c>
      <c r="G6" s="40" t="str">
        <f>HYPERLINK("G:\¥ú´_¤¤¾Ç¦U±ø¸ô½u¬Û¤ù\3.«nÉÜ\¤æ·Ø°ê¤p18.JPG","斗 煥 國小  06:22")</f>
        <v>斗 煥 國小  06:22</v>
      </c>
      <c r="H6" s="40" t="str">
        <f>HYPERLINK("G:\¥ú´_¤¤¾Ç¦U±ø¸ô½u¬Û¤ù\3.«nÉÜ\¤æ·Ø°ê¤p18.JPG","純芳茶行 06:23")</f>
        <v>純芳茶行 06:23</v>
      </c>
      <c r="I6" s="40" t="str">
        <f>HYPERLINK("G:\¥ú´_¤¤¾Ç¦U±ø¸ô½u¬Û¤ù\3.«nÉÜ\¤T¨¤³Á¦h¼Ö19.JPG","三角麥多樂 06:25")</f>
        <v>三角麥多樂 06:25</v>
      </c>
      <c r="J6" s="40" t="s">
        <v>13</v>
      </c>
      <c r="K6" s="40" t="s">
        <v>454</v>
      </c>
      <c r="L6" s="40" t="str">
        <f>HYPERLINK("G:\¥ú´_¤¤¾Ç¦U±ø¸ô½u¬Û¤ù\3.«nÉÜ\ÀY¥÷¥æ¬y¹D20.JPG","頭份交流道06:30")</f>
        <v>頭份交流道06:30</v>
      </c>
      <c r="M6" s="172"/>
      <c r="N6" s="3"/>
      <c r="O6" s="3"/>
      <c r="P6" s="3"/>
      <c r="Q6" s="3"/>
      <c r="R6" s="3"/>
      <c r="S6" s="3"/>
    </row>
    <row r="7" spans="1:19" ht="12.6" customHeight="1" thickTop="1" thickBot="1" x14ac:dyDescent="0.25">
      <c r="A7" s="23" t="s">
        <v>411</v>
      </c>
      <c r="B7" s="197">
        <v>8400</v>
      </c>
      <c r="C7" s="197">
        <v>8400</v>
      </c>
      <c r="D7" s="197">
        <v>8400</v>
      </c>
      <c r="E7" s="197">
        <v>8400</v>
      </c>
      <c r="F7" s="197">
        <v>8400</v>
      </c>
      <c r="G7" s="197">
        <v>8400</v>
      </c>
      <c r="H7" s="197">
        <v>8400</v>
      </c>
      <c r="I7" s="197">
        <v>8400</v>
      </c>
      <c r="J7" s="197">
        <v>8400</v>
      </c>
      <c r="K7" s="197">
        <v>8400</v>
      </c>
      <c r="L7" s="197">
        <v>8400</v>
      </c>
      <c r="M7" s="172"/>
      <c r="N7" s="3"/>
      <c r="O7" s="3"/>
      <c r="P7" s="3"/>
      <c r="Q7" s="3"/>
      <c r="R7" s="3"/>
      <c r="S7" s="3"/>
    </row>
    <row r="8" spans="1:19" ht="15" customHeight="1" thickTop="1" thickBot="1" x14ac:dyDescent="0.25">
      <c r="A8" s="20" t="s">
        <v>3</v>
      </c>
      <c r="B8" s="228" t="s">
        <v>10</v>
      </c>
      <c r="C8" s="229"/>
      <c r="D8" s="229"/>
      <c r="E8" s="229"/>
      <c r="F8" s="230"/>
      <c r="G8" s="185"/>
      <c r="H8" s="24"/>
      <c r="I8" s="25"/>
      <c r="J8" s="25"/>
      <c r="K8" s="25"/>
      <c r="L8" s="25"/>
      <c r="M8" s="172"/>
      <c r="N8" s="3"/>
      <c r="O8" s="3"/>
      <c r="P8" s="3"/>
      <c r="Q8" s="3"/>
      <c r="R8" s="3"/>
      <c r="S8" s="3"/>
    </row>
    <row r="9" spans="1:19" ht="12" customHeight="1" thickTop="1" thickBot="1" x14ac:dyDescent="0.25">
      <c r="A9" s="21" t="s">
        <v>419</v>
      </c>
      <c r="B9" s="39" t="s">
        <v>414</v>
      </c>
      <c r="C9" s="39" t="s">
        <v>414</v>
      </c>
      <c r="D9" s="39" t="s">
        <v>414</v>
      </c>
      <c r="E9" s="39" t="s">
        <v>414</v>
      </c>
      <c r="F9" s="39" t="s">
        <v>414</v>
      </c>
      <c r="G9" s="39" t="s">
        <v>414</v>
      </c>
      <c r="H9" s="99"/>
      <c r="I9" s="27"/>
      <c r="J9" s="27"/>
      <c r="K9" s="27"/>
      <c r="L9" s="27"/>
      <c r="M9" s="172"/>
      <c r="N9" s="3"/>
      <c r="O9" s="3"/>
      <c r="P9" s="3"/>
      <c r="Q9" s="3"/>
      <c r="R9" s="3"/>
      <c r="S9" s="3"/>
    </row>
    <row r="10" spans="1:19" ht="26.25" customHeight="1" thickTop="1" thickBot="1" x14ac:dyDescent="0.25">
      <c r="A10" s="28"/>
      <c r="B10" s="40" t="str">
        <f>HYPERLINK("G:\¥ú´_¤¤¾Ç¦U±ø¸ô½u¬Û¤ù\2.­]®ß\«n®ü¥ð®§¯¸20.JPG","南海休息站 06:32")</f>
        <v>南海休息站 06:32</v>
      </c>
      <c r="C10" s="40" t="str">
        <f>HYPERLINK("G:\¥ú´_¤¤¾Ç¦U±ø¸ô½u¬Û¤ù\2.­]®ß\¨Ê¤¸¹q¤l21.JPG","京元電子06:33")</f>
        <v>京元電子06:33</v>
      </c>
      <c r="D10" s="40" t="str">
        <f>HYPERLINK("G:\¥ú´_¤¤¾Ç¦U±ø¸ô½u¬Û¤ù\2.­]®ß\¨È¤O¤s¤jªÀ°Ï.JPG","亞力山大社區06:35")</f>
        <v>亞力山大社區06:35</v>
      </c>
      <c r="E10" s="40" t="str">
        <f>HYPERLINK("G:\¥ú´_¤¤¾Ç¦U±ø¸ô½u¬Û¤ù\2.­]®ß\¤¤¹iªÀ°Ï23.JPG","中隘社區06:36")</f>
        <v>中隘社區06:36</v>
      </c>
      <c r="F10" s="40" t="str">
        <f>HYPERLINK("G:\¥ú´_¤¤¾Ç¦U±ø¸ô½u¬Û¤ù\2.­]®ß\«Ø»ÊªÀ°Ï22.JPG","建銘社區06:37")</f>
        <v>建銘社區06:37</v>
      </c>
      <c r="G10" s="40" t="s">
        <v>520</v>
      </c>
      <c r="H10" s="29" t="s">
        <v>15</v>
      </c>
      <c r="I10" s="9"/>
      <c r="J10" s="9"/>
      <c r="K10" s="9"/>
      <c r="L10" s="9"/>
      <c r="M10" s="172"/>
      <c r="N10" s="3"/>
      <c r="O10" s="3"/>
      <c r="P10" s="3"/>
      <c r="Q10" s="3"/>
      <c r="R10" s="3"/>
      <c r="S10" s="3"/>
    </row>
    <row r="11" spans="1:19" ht="12.6" customHeight="1" thickTop="1" thickBot="1" x14ac:dyDescent="0.25">
      <c r="A11" s="23" t="s">
        <v>411</v>
      </c>
      <c r="B11" s="197">
        <v>8400</v>
      </c>
      <c r="C11" s="197">
        <v>8400</v>
      </c>
      <c r="D11" s="197">
        <v>8400</v>
      </c>
      <c r="E11" s="197">
        <v>8400</v>
      </c>
      <c r="F11" s="197">
        <v>8400</v>
      </c>
      <c r="G11" s="197">
        <v>8400</v>
      </c>
      <c r="H11" s="27"/>
      <c r="I11" s="27"/>
      <c r="J11" s="27"/>
      <c r="K11" s="27"/>
      <c r="L11" s="27"/>
      <c r="M11" s="172"/>
      <c r="N11" s="3"/>
      <c r="O11" s="3"/>
      <c r="P11" s="3"/>
      <c r="Q11" s="3"/>
      <c r="R11" s="3"/>
      <c r="S11" s="3"/>
    </row>
    <row r="12" spans="1:19" ht="16.149999999999999" customHeight="1" thickTop="1" thickBot="1" x14ac:dyDescent="0.25">
      <c r="A12" s="30" t="s">
        <v>0</v>
      </c>
      <c r="B12" s="31" t="s">
        <v>574</v>
      </c>
      <c r="C12" s="32" t="s">
        <v>1</v>
      </c>
      <c r="D12" s="233" t="s">
        <v>455</v>
      </c>
      <c r="E12" s="234"/>
      <c r="F12" s="19"/>
      <c r="G12" s="247" t="s">
        <v>413</v>
      </c>
      <c r="H12" s="247"/>
      <c r="I12" s="247"/>
      <c r="J12" s="247"/>
      <c r="K12" s="247"/>
      <c r="L12" s="247"/>
      <c r="M12" s="172"/>
      <c r="N12" s="3"/>
      <c r="O12" s="3"/>
      <c r="P12" s="3"/>
      <c r="Q12" s="3"/>
      <c r="R12" s="3"/>
      <c r="S12" s="3"/>
    </row>
    <row r="13" spans="1:19" ht="14.25" customHeight="1" thickTop="1" thickBot="1" x14ac:dyDescent="0.25">
      <c r="A13" s="20" t="s">
        <v>3</v>
      </c>
      <c r="B13" s="190" t="s">
        <v>410</v>
      </c>
      <c r="C13" s="228" t="s">
        <v>16</v>
      </c>
      <c r="D13" s="230"/>
      <c r="E13" s="185" t="s">
        <v>17</v>
      </c>
      <c r="F13" s="185" t="s">
        <v>18</v>
      </c>
      <c r="G13" s="33" t="s">
        <v>19</v>
      </c>
      <c r="H13" s="33" t="s">
        <v>20</v>
      </c>
      <c r="I13" s="228" t="s">
        <v>21</v>
      </c>
      <c r="J13" s="230"/>
      <c r="K13" s="33" t="s">
        <v>22</v>
      </c>
      <c r="L13" s="185" t="s">
        <v>23</v>
      </c>
      <c r="M13" s="3"/>
      <c r="N13" s="3"/>
      <c r="O13" s="3"/>
      <c r="P13" s="3"/>
      <c r="Q13" s="3"/>
      <c r="R13" s="3"/>
      <c r="S13" s="3"/>
    </row>
    <row r="14" spans="1:19" ht="12" customHeight="1" thickTop="1" thickBot="1" x14ac:dyDescent="0.25">
      <c r="A14" s="21" t="s">
        <v>419</v>
      </c>
      <c r="B14" s="39" t="s">
        <v>414</v>
      </c>
      <c r="C14" s="39" t="s">
        <v>414</v>
      </c>
      <c r="D14" s="39" t="s">
        <v>414</v>
      </c>
      <c r="E14" s="39" t="s">
        <v>414</v>
      </c>
      <c r="F14" s="39" t="s">
        <v>414</v>
      </c>
      <c r="G14" s="39" t="s">
        <v>414</v>
      </c>
      <c r="H14" s="39" t="s">
        <v>414</v>
      </c>
      <c r="I14" s="39" t="s">
        <v>414</v>
      </c>
      <c r="J14" s="39" t="s">
        <v>414</v>
      </c>
      <c r="K14" s="39" t="s">
        <v>414</v>
      </c>
      <c r="L14" s="97" t="s">
        <v>414</v>
      </c>
      <c r="M14" s="172"/>
      <c r="N14" s="3"/>
      <c r="O14" s="3"/>
      <c r="P14" s="3"/>
      <c r="Q14" s="3"/>
      <c r="R14" s="3"/>
      <c r="S14" s="3"/>
    </row>
    <row r="15" spans="1:19" ht="26.25" customHeight="1" thickTop="1" thickBot="1" x14ac:dyDescent="0.25">
      <c r="A15" s="34"/>
      <c r="B15" s="45" t="s">
        <v>456</v>
      </c>
      <c r="C15" s="40" t="str">
        <f>HYPERLINK("G:\¥ú´_¤¤¾Ç¦U±ø¸ô½u¬Û¤ù\4.ÀY¥÷\ÀY¥÷«Ø°ê°ê¤p11.JPG","建國小學06:10")</f>
        <v>建國小學06:10</v>
      </c>
      <c r="D15" s="40" t="str">
        <f>HYPERLINK("G:\¥ú´_¤¤¾Ç¦U±ø¸ô½u¬Û¤ù\4.ÀY¥÷\«HªF¸ô¤f7-11¶W°Ó.JPG","信東路7-11 06:12")</f>
        <v>信東路7-11 06:12</v>
      </c>
      <c r="E15" s="40" t="str">
        <f>HYPERLINK("G:\¥ú´_¤¤¾Ç¦U±ø¸ô½u¬Û¤ù\4.ÀY¥÷\«áÉÜ7-1113.JPG","後庄7-11  06:15")</f>
        <v>後庄7-11  06:15</v>
      </c>
      <c r="F15" s="40" t="str">
        <f>HYPERLINK("G:\¥ú´_¤¤¾Ç¦U±ø¸ô½u¬Û¤ù\4.ÀY¥÷\¤K¼w¤G¸ô¥þ®a14.JPG","全家商店06:18")</f>
        <v>全家商店06:18</v>
      </c>
      <c r="G15" s="40" t="str">
        <f>HYPERLINK("G:\¥ú´_¤¤¾Ç¦U±ø¸ô½u¬Û¤ù\4.ÀY¥÷\«áÉÜ¤½¶é¥þ®a15.JPG","全家商店06:20")</f>
        <v>全家商店06:20</v>
      </c>
      <c r="H15" s="40" t="str">
        <f>HYPERLINK("G:\¥ú´_¤¤¾Ç¦U±ø¸ô½u¬Û¤ù\4.ÀY¥÷\¦Ë«n¤¤µØ¹q«H16.JPG","中華電信06:23")</f>
        <v>中華電信06:23</v>
      </c>
      <c r="I15" s="40" t="str">
        <f>HYPERLINK("G:\¥ú´_¤¤¾Ç¦U±ø¸ô½u¬Û¤ù\4.ÀY¥÷\¦Ë«n¤¯·R²´Ãè¦æ17.JPG","仁愛眼鏡06:27")</f>
        <v>仁愛眼鏡06:27</v>
      </c>
      <c r="J15" s="40" t="str">
        <f>HYPERLINK("G:\¥ú´_¤¤¾Ç¦U±ø¸ô½u¬Û¤ù\4.ÀY¥÷\¦Ë«n¨Î¿³¬¡°Ê¤¤¤ß18.JPG","佳興活動中心06:30")</f>
        <v>佳興活動中心06:30</v>
      </c>
      <c r="K15" s="40" t="s">
        <v>611</v>
      </c>
      <c r="L15" s="40" t="str">
        <f>HYPERLINK("G:\¥ú´_¤¤¾Ç¦U±ø¸ô½u¬Û¤ù\1.«áÀs\¤j¦P¬£¥X©Ò20.JPG","大同派出所06:35")</f>
        <v>大同派出所06:35</v>
      </c>
      <c r="M15" s="172"/>
      <c r="N15" s="3"/>
      <c r="O15" s="3"/>
      <c r="P15" s="3"/>
      <c r="Q15" s="3"/>
      <c r="R15" s="3"/>
      <c r="S15" s="3"/>
    </row>
    <row r="16" spans="1:19" ht="12.6" customHeight="1" thickTop="1" thickBot="1" x14ac:dyDescent="0.25">
      <c r="A16" s="23" t="s">
        <v>411</v>
      </c>
      <c r="B16" s="197">
        <v>8400</v>
      </c>
      <c r="C16" s="197">
        <v>8400</v>
      </c>
      <c r="D16" s="197">
        <v>8400</v>
      </c>
      <c r="E16" s="197">
        <v>8400</v>
      </c>
      <c r="F16" s="197">
        <v>8400</v>
      </c>
      <c r="G16" s="197">
        <v>8400</v>
      </c>
      <c r="H16" s="197">
        <v>8400</v>
      </c>
      <c r="I16" s="197">
        <v>8400</v>
      </c>
      <c r="J16" s="197">
        <v>8400</v>
      </c>
      <c r="K16" s="197">
        <v>8400</v>
      </c>
      <c r="L16" s="197">
        <v>8400</v>
      </c>
      <c r="M16" s="172"/>
      <c r="N16" s="3"/>
      <c r="O16" s="3"/>
      <c r="P16" s="3"/>
      <c r="Q16" s="3"/>
      <c r="R16" s="3"/>
      <c r="S16" s="3"/>
    </row>
    <row r="17" spans="1:19" ht="14.45" customHeight="1" thickTop="1" thickBot="1" x14ac:dyDescent="0.25">
      <c r="A17" s="20" t="s">
        <v>3</v>
      </c>
      <c r="B17" s="190" t="s">
        <v>23</v>
      </c>
      <c r="C17" s="185" t="s">
        <v>23</v>
      </c>
      <c r="D17" s="189" t="s">
        <v>14</v>
      </c>
      <c r="E17" s="191"/>
      <c r="F17" s="27"/>
      <c r="G17" s="10"/>
      <c r="H17" s="10"/>
      <c r="I17" s="10"/>
      <c r="J17" s="10"/>
      <c r="K17" s="10"/>
      <c r="L17" s="10"/>
      <c r="M17" s="172"/>
      <c r="N17" s="3"/>
      <c r="O17" s="3"/>
      <c r="P17" s="3"/>
      <c r="Q17" s="3"/>
      <c r="R17" s="3"/>
      <c r="S17" s="3"/>
    </row>
    <row r="18" spans="1:19" ht="12" customHeight="1" thickTop="1" thickBot="1" x14ac:dyDescent="0.25">
      <c r="A18" s="21" t="s">
        <v>419</v>
      </c>
      <c r="B18" s="39" t="s">
        <v>414</v>
      </c>
      <c r="C18" s="39" t="s">
        <v>414</v>
      </c>
      <c r="D18" s="39" t="s">
        <v>414</v>
      </c>
      <c r="E18" s="26"/>
      <c r="F18" s="35"/>
      <c r="G18" s="9"/>
      <c r="H18" s="9"/>
      <c r="I18" s="9"/>
      <c r="J18" s="9"/>
      <c r="K18" s="9"/>
      <c r="L18" s="9"/>
      <c r="M18" s="172"/>
      <c r="N18" s="3"/>
      <c r="O18" s="3"/>
      <c r="P18" s="3"/>
      <c r="Q18" s="3"/>
      <c r="R18" s="3"/>
      <c r="S18" s="3"/>
    </row>
    <row r="19" spans="1:19" ht="27.75" customHeight="1" thickTop="1" thickBot="1" x14ac:dyDescent="0.25">
      <c r="A19" s="28"/>
      <c r="B19" s="40" t="str">
        <f>HYPERLINK("G:\¥ú´_¤¤¾Ç¦U±ø¸ô½u¬Û¤ù\1.«áÀs\¤½¸q¸ô«O¨Ó±o21.JPG","保來得全家06:36")</f>
        <v>保來得全家06:36</v>
      </c>
      <c r="C19" s="40" t="str">
        <f>HYPERLINK("G:\¥ú´_¤¤¾Ç¦U±ø¸ô½u¬Û¤ù\4.ÀY¥÷\¶¶§Q¶W°Ó.JPG","高濱路口06:38")</f>
        <v>高濱路口06:38</v>
      </c>
      <c r="D19" s="40" t="str">
        <f>HYPERLINK("G:\¥ú´_¤¤¾Ç¦U±ø¸ô½u¬Û¤ù\5.¤¤¹i\3.¤º´ò°ê¤p.JPG","內湖國小06:40")</f>
        <v>內湖國小06:40</v>
      </c>
      <c r="E19" s="29" t="s">
        <v>15</v>
      </c>
      <c r="F19" s="35"/>
      <c r="G19" s="9"/>
      <c r="H19" s="9"/>
      <c r="I19" s="9"/>
      <c r="J19" s="9"/>
      <c r="K19" s="9"/>
      <c r="L19" s="9"/>
      <c r="M19" s="172"/>
      <c r="N19" s="3"/>
      <c r="O19" s="3"/>
      <c r="P19" s="3"/>
      <c r="Q19" s="3"/>
      <c r="R19" s="3"/>
      <c r="S19" s="3"/>
    </row>
    <row r="20" spans="1:19" ht="12.6" customHeight="1" thickTop="1" thickBot="1" x14ac:dyDescent="0.25">
      <c r="A20" s="23" t="s">
        <v>411</v>
      </c>
      <c r="B20" s="197">
        <v>8400</v>
      </c>
      <c r="C20" s="197">
        <v>8400</v>
      </c>
      <c r="D20" s="197">
        <v>8400</v>
      </c>
      <c r="E20" s="36"/>
      <c r="F20" s="35"/>
      <c r="G20" s="35"/>
      <c r="H20" s="35"/>
      <c r="I20" s="35"/>
      <c r="J20" s="35"/>
      <c r="K20" s="35"/>
      <c r="L20" s="35"/>
      <c r="M20" s="172"/>
      <c r="N20" s="3"/>
      <c r="O20" s="3"/>
      <c r="P20" s="3"/>
      <c r="Q20" s="3"/>
      <c r="R20" s="3"/>
      <c r="S20" s="3"/>
    </row>
    <row r="21" spans="1:19" ht="16.149999999999999" customHeight="1" thickTop="1" thickBot="1" x14ac:dyDescent="0.25">
      <c r="A21" s="30" t="s">
        <v>0</v>
      </c>
      <c r="B21" s="31" t="s">
        <v>575</v>
      </c>
      <c r="C21" s="32" t="s">
        <v>1</v>
      </c>
      <c r="D21" s="233" t="s">
        <v>24</v>
      </c>
      <c r="E21" s="234"/>
      <c r="F21" s="37"/>
      <c r="G21" s="214" t="s">
        <v>25</v>
      </c>
      <c r="H21" s="214"/>
      <c r="I21" s="214"/>
      <c r="J21" s="214"/>
      <c r="K21" s="214"/>
      <c r="L21" s="214"/>
      <c r="M21" s="172"/>
      <c r="N21" s="3"/>
      <c r="O21" s="3"/>
      <c r="P21" s="3"/>
      <c r="Q21" s="3"/>
      <c r="R21" s="3"/>
      <c r="S21" s="3"/>
    </row>
    <row r="22" spans="1:19" ht="14.25" customHeight="1" thickTop="1" thickBot="1" x14ac:dyDescent="0.25">
      <c r="A22" s="20" t="s">
        <v>3</v>
      </c>
      <c r="B22" s="222" t="s">
        <v>353</v>
      </c>
      <c r="C22" s="223"/>
      <c r="D22" s="223"/>
      <c r="E22" s="224"/>
      <c r="F22" s="222" t="s">
        <v>354</v>
      </c>
      <c r="G22" s="224"/>
      <c r="H22" s="38" t="s">
        <v>355</v>
      </c>
      <c r="I22" s="218" t="s">
        <v>26</v>
      </c>
      <c r="J22" s="218"/>
      <c r="K22" s="218"/>
      <c r="L22" s="185"/>
      <c r="M22" s="3"/>
      <c r="N22" s="3"/>
      <c r="O22" s="3"/>
      <c r="P22" s="3"/>
      <c r="Q22" s="3"/>
      <c r="R22" s="3"/>
      <c r="S22" s="3"/>
    </row>
    <row r="23" spans="1:19" ht="12" customHeight="1" thickTop="1" thickBot="1" x14ac:dyDescent="0.25">
      <c r="A23" s="21" t="s">
        <v>419</v>
      </c>
      <c r="B23" s="39" t="s">
        <v>414</v>
      </c>
      <c r="C23" s="39" t="s">
        <v>414</v>
      </c>
      <c r="D23" s="39" t="s">
        <v>414</v>
      </c>
      <c r="E23" s="39" t="s">
        <v>414</v>
      </c>
      <c r="F23" s="39" t="s">
        <v>414</v>
      </c>
      <c r="G23" s="39" t="s">
        <v>414</v>
      </c>
      <c r="H23" s="39" t="s">
        <v>415</v>
      </c>
      <c r="I23" s="39" t="s">
        <v>415</v>
      </c>
      <c r="J23" s="39" t="s">
        <v>415</v>
      </c>
      <c r="K23" s="39" t="s">
        <v>415</v>
      </c>
      <c r="L23" s="97" t="s">
        <v>415</v>
      </c>
      <c r="M23" s="172"/>
      <c r="N23" s="3"/>
      <c r="O23" s="3"/>
      <c r="P23" s="3"/>
      <c r="Q23" s="3"/>
      <c r="R23" s="3"/>
      <c r="S23" s="3"/>
    </row>
    <row r="24" spans="1:19" ht="25.9" customHeight="1" thickTop="1" thickBot="1" x14ac:dyDescent="0.25">
      <c r="A24" s="22"/>
      <c r="B24" s="40" t="s">
        <v>635</v>
      </c>
      <c r="C24" s="40" t="s">
        <v>27</v>
      </c>
      <c r="D24" s="40" t="s">
        <v>28</v>
      </c>
      <c r="E24" s="145" t="s">
        <v>571</v>
      </c>
      <c r="F24" s="40" t="s">
        <v>29</v>
      </c>
      <c r="G24" s="40" t="s">
        <v>30</v>
      </c>
      <c r="H24" s="40" t="s">
        <v>457</v>
      </c>
      <c r="I24" s="40" t="s">
        <v>31</v>
      </c>
      <c r="J24" s="40" t="s">
        <v>32</v>
      </c>
      <c r="K24" s="40" t="s">
        <v>33</v>
      </c>
      <c r="L24" s="29" t="s">
        <v>15</v>
      </c>
      <c r="M24" s="172"/>
      <c r="N24" s="3"/>
      <c r="O24" s="3"/>
      <c r="P24" s="3"/>
      <c r="Q24" s="3"/>
      <c r="R24" s="3"/>
      <c r="S24" s="3"/>
    </row>
    <row r="25" spans="1:19" ht="12.6" customHeight="1" thickTop="1" thickBot="1" x14ac:dyDescent="0.25">
      <c r="A25" s="23" t="s">
        <v>411</v>
      </c>
      <c r="B25" s="197">
        <v>8400</v>
      </c>
      <c r="C25" s="197">
        <v>8400</v>
      </c>
      <c r="D25" s="197">
        <v>8400</v>
      </c>
      <c r="E25" s="197">
        <v>8400</v>
      </c>
      <c r="F25" s="197">
        <v>8400</v>
      </c>
      <c r="G25" s="197">
        <v>8400</v>
      </c>
      <c r="H25" s="41">
        <v>7200</v>
      </c>
      <c r="I25" s="41">
        <v>7200</v>
      </c>
      <c r="J25" s="41">
        <v>7200</v>
      </c>
      <c r="K25" s="41">
        <v>7200</v>
      </c>
      <c r="L25" s="10"/>
      <c r="M25" s="172"/>
      <c r="N25" s="3"/>
      <c r="O25" s="3"/>
      <c r="P25" s="3"/>
      <c r="Q25" s="3"/>
      <c r="R25" s="3"/>
      <c r="S25" s="3"/>
    </row>
    <row r="26" spans="1:19" ht="17.45" customHeight="1" thickTop="1" thickBot="1" x14ac:dyDescent="0.25">
      <c r="A26" s="30" t="s">
        <v>0</v>
      </c>
      <c r="B26" s="31" t="s">
        <v>576</v>
      </c>
      <c r="C26" s="32" t="s">
        <v>1</v>
      </c>
      <c r="D26" s="233" t="s">
        <v>34</v>
      </c>
      <c r="E26" s="234"/>
      <c r="F26" s="42"/>
      <c r="G26" s="214" t="s">
        <v>458</v>
      </c>
      <c r="H26" s="214"/>
      <c r="I26" s="214"/>
      <c r="J26" s="214"/>
      <c r="K26" s="214"/>
      <c r="L26" s="214"/>
      <c r="M26" s="172"/>
      <c r="N26" s="3"/>
      <c r="O26" s="3"/>
      <c r="P26" s="3"/>
      <c r="Q26" s="3"/>
      <c r="R26" s="3"/>
      <c r="S26" s="3"/>
    </row>
    <row r="27" spans="1:19" ht="14.25" customHeight="1" thickTop="1" thickBot="1" x14ac:dyDescent="0.25">
      <c r="A27" s="20" t="s">
        <v>3</v>
      </c>
      <c r="B27" s="185" t="s">
        <v>332</v>
      </c>
      <c r="C27" s="185" t="s">
        <v>35</v>
      </c>
      <c r="D27" s="217" t="s">
        <v>459</v>
      </c>
      <c r="E27" s="217"/>
      <c r="F27" s="228" t="s">
        <v>36</v>
      </c>
      <c r="G27" s="229"/>
      <c r="H27" s="230"/>
      <c r="I27" s="185"/>
      <c r="K27" s="27"/>
      <c r="L27" s="43"/>
      <c r="M27" s="172"/>
      <c r="N27" s="3"/>
      <c r="O27" s="3"/>
      <c r="P27" s="3"/>
      <c r="Q27" s="3"/>
      <c r="R27" s="3"/>
      <c r="S27" s="3"/>
    </row>
    <row r="28" spans="1:19" ht="12" customHeight="1" thickTop="1" thickBot="1" x14ac:dyDescent="0.25">
      <c r="A28" s="21" t="s">
        <v>419</v>
      </c>
      <c r="B28" s="39" t="s">
        <v>414</v>
      </c>
      <c r="C28" s="39" t="s">
        <v>414</v>
      </c>
      <c r="D28" s="39" t="s">
        <v>415</v>
      </c>
      <c r="E28" s="39" t="s">
        <v>415</v>
      </c>
      <c r="F28" s="39" t="s">
        <v>415</v>
      </c>
      <c r="G28" s="39" t="s">
        <v>415</v>
      </c>
      <c r="H28" s="39" t="s">
        <v>415</v>
      </c>
      <c r="I28" s="97"/>
      <c r="K28" s="27"/>
      <c r="L28" s="27"/>
      <c r="M28" s="172"/>
      <c r="N28" s="3"/>
      <c r="O28" s="3"/>
      <c r="P28" s="3"/>
      <c r="Q28" s="3"/>
      <c r="R28" s="3"/>
      <c r="S28" s="3"/>
    </row>
    <row r="29" spans="1:19" ht="25.9" customHeight="1" thickTop="1" thickBot="1" x14ac:dyDescent="0.25">
      <c r="A29" s="44"/>
      <c r="B29" s="40" t="s">
        <v>37</v>
      </c>
      <c r="C29" s="40" t="s">
        <v>378</v>
      </c>
      <c r="D29" s="40" t="s">
        <v>38</v>
      </c>
      <c r="E29" s="40" t="s">
        <v>39</v>
      </c>
      <c r="F29" s="198" t="s">
        <v>521</v>
      </c>
      <c r="G29" s="40" t="s">
        <v>515</v>
      </c>
      <c r="H29" s="199" t="s">
        <v>452</v>
      </c>
      <c r="I29" s="29" t="s">
        <v>15</v>
      </c>
      <c r="K29" s="27"/>
      <c r="L29" s="27"/>
      <c r="M29" s="172"/>
      <c r="N29" s="3"/>
      <c r="O29" s="3"/>
      <c r="P29" s="3"/>
      <c r="Q29" s="3"/>
      <c r="R29" s="3"/>
      <c r="S29" s="3"/>
    </row>
    <row r="30" spans="1:19" ht="12.6" customHeight="1" thickTop="1" thickBot="1" x14ac:dyDescent="0.25">
      <c r="A30" s="23" t="s">
        <v>411</v>
      </c>
      <c r="B30" s="197">
        <v>8400</v>
      </c>
      <c r="C30" s="197">
        <v>8400</v>
      </c>
      <c r="D30" s="41">
        <v>7200</v>
      </c>
      <c r="E30" s="41">
        <v>7200</v>
      </c>
      <c r="F30" s="41">
        <v>7200</v>
      </c>
      <c r="G30" s="41">
        <v>7200</v>
      </c>
      <c r="H30" s="105">
        <v>7200</v>
      </c>
      <c r="I30" s="115"/>
      <c r="K30" s="27"/>
      <c r="L30" s="27"/>
      <c r="M30" s="172"/>
      <c r="N30" s="3"/>
      <c r="O30" s="3"/>
      <c r="P30" s="3"/>
      <c r="Q30" s="3"/>
      <c r="R30" s="3"/>
      <c r="S30" s="3"/>
    </row>
    <row r="31" spans="1:19" ht="15.6" customHeight="1" thickTop="1" thickBot="1" x14ac:dyDescent="0.25">
      <c r="A31" s="30" t="s">
        <v>0</v>
      </c>
      <c r="B31" s="46" t="s">
        <v>592</v>
      </c>
      <c r="C31" s="47" t="s">
        <v>1</v>
      </c>
      <c r="D31" s="212" t="s">
        <v>40</v>
      </c>
      <c r="E31" s="213"/>
      <c r="F31" s="27"/>
      <c r="G31" s="214" t="s">
        <v>41</v>
      </c>
      <c r="H31" s="214"/>
      <c r="I31" s="214"/>
      <c r="J31" s="214"/>
      <c r="K31" s="214"/>
      <c r="L31" s="48"/>
      <c r="M31" s="172"/>
      <c r="N31" s="3"/>
      <c r="O31" s="3"/>
      <c r="P31" s="3"/>
      <c r="Q31" s="3"/>
      <c r="R31" s="3"/>
      <c r="S31" s="3"/>
    </row>
    <row r="32" spans="1:19" ht="14.25" customHeight="1" thickTop="1" thickBot="1" x14ac:dyDescent="0.25">
      <c r="A32" s="20" t="s">
        <v>3</v>
      </c>
      <c r="B32" s="185" t="s">
        <v>324</v>
      </c>
      <c r="C32" s="185" t="s">
        <v>35</v>
      </c>
      <c r="D32" s="186" t="s">
        <v>459</v>
      </c>
      <c r="E32" s="185" t="s">
        <v>325</v>
      </c>
      <c r="F32" s="185"/>
      <c r="G32" s="27"/>
      <c r="H32" s="9"/>
      <c r="I32" s="9"/>
      <c r="J32" s="9"/>
      <c r="K32" s="9"/>
      <c r="L32" s="9"/>
      <c r="M32" s="172"/>
      <c r="N32" s="3"/>
      <c r="O32" s="3"/>
      <c r="P32" s="3"/>
      <c r="Q32" s="3"/>
      <c r="R32" s="3"/>
      <c r="S32" s="3"/>
    </row>
    <row r="33" spans="1:19" ht="12" customHeight="1" thickTop="1" thickBot="1" x14ac:dyDescent="0.25">
      <c r="A33" s="21" t="s">
        <v>419</v>
      </c>
      <c r="B33" s="39" t="s">
        <v>414</v>
      </c>
      <c r="C33" s="39" t="s">
        <v>414</v>
      </c>
      <c r="D33" s="39" t="s">
        <v>415</v>
      </c>
      <c r="E33" s="39" t="s">
        <v>415</v>
      </c>
      <c r="F33" s="26"/>
      <c r="G33" s="35"/>
      <c r="H33" s="9"/>
      <c r="I33" s="9"/>
      <c r="J33" s="9"/>
      <c r="K33" s="9"/>
      <c r="L33" s="9"/>
      <c r="M33" s="172"/>
      <c r="N33" s="3"/>
      <c r="O33" s="3"/>
      <c r="P33" s="3"/>
      <c r="Q33" s="3"/>
      <c r="R33" s="3"/>
      <c r="S33" s="3"/>
    </row>
    <row r="34" spans="1:19" ht="26.25" customHeight="1" thickTop="1" thickBot="1" x14ac:dyDescent="0.25">
      <c r="A34" s="50"/>
      <c r="B34" s="40" t="s">
        <v>546</v>
      </c>
      <c r="C34" s="40" t="s">
        <v>523</v>
      </c>
      <c r="D34" s="40" t="s">
        <v>524</v>
      </c>
      <c r="E34" s="40" t="s">
        <v>522</v>
      </c>
      <c r="F34" s="29" t="s">
        <v>43</v>
      </c>
      <c r="G34" s="27"/>
      <c r="H34" s="27"/>
      <c r="I34" s="27"/>
      <c r="J34" s="27"/>
      <c r="K34" s="27"/>
      <c r="L34" s="35"/>
      <c r="M34" s="172"/>
      <c r="N34" s="3"/>
      <c r="O34" s="3"/>
      <c r="P34" s="3"/>
      <c r="Q34" s="3"/>
      <c r="R34" s="3"/>
      <c r="S34" s="3"/>
    </row>
    <row r="35" spans="1:19" ht="12.6" customHeight="1" thickTop="1" thickBot="1" x14ac:dyDescent="0.25">
      <c r="A35" s="116" t="s">
        <v>411</v>
      </c>
      <c r="B35" s="200">
        <v>8400</v>
      </c>
      <c r="C35" s="200">
        <v>8400</v>
      </c>
      <c r="D35" s="41">
        <v>7200</v>
      </c>
      <c r="E35" s="41">
        <v>7200</v>
      </c>
      <c r="F35" s="27"/>
      <c r="G35" s="35"/>
      <c r="H35" s="35"/>
      <c r="I35" s="35"/>
      <c r="J35" s="35"/>
      <c r="K35" s="35"/>
      <c r="L35" s="35"/>
      <c r="M35" s="172"/>
      <c r="N35" s="3"/>
      <c r="O35" s="3"/>
      <c r="P35" s="3"/>
      <c r="Q35" s="3"/>
      <c r="R35" s="3"/>
      <c r="S35" s="3"/>
    </row>
    <row r="36" spans="1:19" ht="10.5" customHeight="1" thickTop="1" thickBot="1" x14ac:dyDescent="0.25">
      <c r="A36" s="166"/>
      <c r="B36" s="8"/>
      <c r="F36" s="27"/>
      <c r="G36" s="27"/>
      <c r="H36" s="9"/>
      <c r="I36" s="9"/>
      <c r="J36" s="9"/>
      <c r="K36" s="9"/>
      <c r="L36" s="9"/>
      <c r="M36" s="172"/>
      <c r="N36" s="3"/>
      <c r="O36" s="3"/>
      <c r="P36" s="3"/>
      <c r="Q36" s="3"/>
      <c r="R36" s="3"/>
      <c r="S36" s="3"/>
    </row>
    <row r="37" spans="1:19" ht="12.6" customHeight="1" thickTop="1" thickBot="1" x14ac:dyDescent="0.25">
      <c r="A37" s="23" t="s">
        <v>411</v>
      </c>
      <c r="E37" s="36"/>
      <c r="F37" s="27"/>
      <c r="G37" s="27"/>
      <c r="H37" s="27"/>
      <c r="I37" s="27"/>
      <c r="J37" s="27"/>
      <c r="K37" s="27"/>
      <c r="L37" s="27"/>
      <c r="M37" s="172"/>
      <c r="N37" s="3"/>
      <c r="O37" s="3"/>
      <c r="P37" s="3"/>
      <c r="Q37" s="3"/>
      <c r="R37" s="3"/>
      <c r="S37" s="3"/>
    </row>
    <row r="38" spans="1:19" ht="16.149999999999999" customHeight="1" thickTop="1" thickBot="1" x14ac:dyDescent="0.25">
      <c r="A38" s="30" t="s">
        <v>0</v>
      </c>
      <c r="B38" s="46" t="s">
        <v>634</v>
      </c>
      <c r="C38" s="32" t="s">
        <v>1</v>
      </c>
      <c r="D38" s="215" t="s">
        <v>46</v>
      </c>
      <c r="E38" s="216"/>
      <c r="F38" s="37"/>
      <c r="G38" s="214" t="s">
        <v>587</v>
      </c>
      <c r="H38" s="214"/>
      <c r="I38" s="214"/>
      <c r="J38" s="214"/>
      <c r="K38" s="214"/>
      <c r="L38" s="48"/>
      <c r="M38" s="172"/>
      <c r="N38" s="3"/>
      <c r="O38" s="3"/>
      <c r="P38" s="3"/>
      <c r="Q38" s="3"/>
      <c r="R38" s="3"/>
      <c r="S38" s="3"/>
    </row>
    <row r="39" spans="1:19" ht="14.25" customHeight="1" thickTop="1" thickBot="1" x14ac:dyDescent="0.25">
      <c r="A39" s="20" t="s">
        <v>3</v>
      </c>
      <c r="B39" s="185" t="s">
        <v>326</v>
      </c>
      <c r="C39" s="185" t="s">
        <v>44</v>
      </c>
      <c r="D39" s="228" t="s">
        <v>26</v>
      </c>
      <c r="E39" s="229"/>
      <c r="F39" s="230"/>
      <c r="G39" s="185"/>
      <c r="H39" s="27"/>
      <c r="I39" s="27"/>
      <c r="J39" s="27"/>
      <c r="K39" s="27"/>
      <c r="L39" s="27"/>
      <c r="M39" s="172"/>
      <c r="N39" s="3"/>
      <c r="O39" s="3"/>
      <c r="P39" s="3"/>
      <c r="Q39" s="3"/>
      <c r="R39" s="3"/>
      <c r="S39" s="3"/>
    </row>
    <row r="40" spans="1:19" ht="12" customHeight="1" thickTop="1" thickBot="1" x14ac:dyDescent="0.25">
      <c r="A40" s="21" t="s">
        <v>419</v>
      </c>
      <c r="B40" s="39" t="s">
        <v>415</v>
      </c>
      <c r="C40" s="39" t="s">
        <v>415</v>
      </c>
      <c r="D40" s="39" t="s">
        <v>415</v>
      </c>
      <c r="E40" s="39" t="s">
        <v>415</v>
      </c>
      <c r="F40" s="39" t="s">
        <v>415</v>
      </c>
      <c r="G40" s="26"/>
      <c r="H40" s="27"/>
      <c r="I40" s="27"/>
      <c r="J40" s="27"/>
      <c r="K40" s="27"/>
      <c r="L40" s="27"/>
      <c r="M40" s="172"/>
      <c r="N40" s="3"/>
      <c r="O40" s="3"/>
      <c r="P40" s="3"/>
      <c r="Q40" s="3"/>
      <c r="R40" s="3"/>
      <c r="S40" s="3"/>
    </row>
    <row r="41" spans="1:19" ht="26.25" customHeight="1" thickTop="1" thickBot="1" x14ac:dyDescent="0.25">
      <c r="A41" s="50"/>
      <c r="B41" s="40" t="s">
        <v>636</v>
      </c>
      <c r="C41" s="40" t="s">
        <v>588</v>
      </c>
      <c r="D41" s="40" t="s">
        <v>47</v>
      </c>
      <c r="E41" s="40" t="s">
        <v>48</v>
      </c>
      <c r="F41" s="40" t="s">
        <v>49</v>
      </c>
      <c r="G41" s="29" t="s">
        <v>50</v>
      </c>
      <c r="H41" s="9"/>
      <c r="I41" s="9"/>
      <c r="J41" s="9"/>
      <c r="K41" s="9"/>
      <c r="L41" s="9"/>
      <c r="M41" s="172"/>
      <c r="N41" s="3"/>
      <c r="O41" s="3"/>
      <c r="P41" s="3"/>
      <c r="Q41" s="3"/>
      <c r="R41" s="3"/>
      <c r="S41" s="3"/>
    </row>
    <row r="42" spans="1:19" ht="12.6" customHeight="1" thickTop="1" thickBot="1" x14ac:dyDescent="0.25">
      <c r="A42" s="23" t="s">
        <v>411</v>
      </c>
      <c r="B42" s="41">
        <v>7200</v>
      </c>
      <c r="C42" s="41">
        <v>7200</v>
      </c>
      <c r="D42" s="41">
        <v>7200</v>
      </c>
      <c r="E42" s="105">
        <v>7200</v>
      </c>
      <c r="F42" s="27"/>
      <c r="G42" s="27"/>
      <c r="H42" s="27"/>
      <c r="I42" s="27"/>
      <c r="J42" s="27"/>
      <c r="K42" s="27"/>
      <c r="L42" s="27"/>
      <c r="M42" s="172"/>
      <c r="N42" s="3"/>
      <c r="O42" s="3"/>
      <c r="P42" s="3"/>
      <c r="Q42" s="3"/>
      <c r="R42" s="3"/>
      <c r="S42" s="3"/>
    </row>
    <row r="43" spans="1:19" ht="16.149999999999999" customHeight="1" thickTop="1" thickBot="1" x14ac:dyDescent="0.25">
      <c r="A43" s="30" t="s">
        <v>0</v>
      </c>
      <c r="B43" s="31" t="s">
        <v>577</v>
      </c>
      <c r="C43" s="32" t="s">
        <v>1</v>
      </c>
      <c r="D43" s="233" t="s">
        <v>51</v>
      </c>
      <c r="E43" s="234"/>
      <c r="F43" s="52"/>
      <c r="G43" s="235" t="s">
        <v>52</v>
      </c>
      <c r="H43" s="235"/>
      <c r="I43" s="235"/>
      <c r="J43" s="235"/>
      <c r="K43" s="235"/>
      <c r="L43" s="235"/>
      <c r="M43" s="172"/>
      <c r="N43" s="3"/>
      <c r="O43" s="3"/>
      <c r="P43" s="3"/>
      <c r="Q43" s="3"/>
      <c r="R43" s="3"/>
      <c r="S43" s="3"/>
    </row>
    <row r="44" spans="1:19" ht="14.25" customHeight="1" thickTop="1" thickBot="1" x14ac:dyDescent="0.25">
      <c r="A44" s="20" t="s">
        <v>3</v>
      </c>
      <c r="B44" s="185" t="s">
        <v>327</v>
      </c>
      <c r="C44" s="229" t="s">
        <v>328</v>
      </c>
      <c r="D44" s="229"/>
      <c r="E44" s="230"/>
      <c r="F44" s="190" t="s">
        <v>329</v>
      </c>
      <c r="G44" s="228" t="s">
        <v>331</v>
      </c>
      <c r="H44" s="230"/>
      <c r="I44" s="190" t="s">
        <v>53</v>
      </c>
      <c r="J44" s="217" t="s">
        <v>54</v>
      </c>
      <c r="K44" s="217"/>
      <c r="L44" s="185"/>
      <c r="M44" s="3"/>
      <c r="N44" s="3"/>
      <c r="O44" s="3"/>
      <c r="P44" s="3"/>
      <c r="Q44" s="3"/>
      <c r="R44" s="3"/>
      <c r="S44" s="3"/>
    </row>
    <row r="45" spans="1:19" ht="12.6" customHeight="1" thickTop="1" thickBot="1" x14ac:dyDescent="0.25">
      <c r="A45" s="21" t="s">
        <v>419</v>
      </c>
      <c r="B45" s="39" t="s">
        <v>414</v>
      </c>
      <c r="C45" s="39" t="s">
        <v>414</v>
      </c>
      <c r="D45" s="39" t="s">
        <v>414</v>
      </c>
      <c r="E45" s="39" t="s">
        <v>414</v>
      </c>
      <c r="F45" s="39" t="s">
        <v>414</v>
      </c>
      <c r="G45" s="39" t="s">
        <v>414</v>
      </c>
      <c r="H45" s="39" t="s">
        <v>414</v>
      </c>
      <c r="I45" s="39" t="s">
        <v>414</v>
      </c>
      <c r="J45" s="39" t="s">
        <v>415</v>
      </c>
      <c r="K45" s="39" t="s">
        <v>415</v>
      </c>
      <c r="L45" s="97"/>
      <c r="M45" s="172"/>
      <c r="N45" s="3"/>
      <c r="O45" s="3"/>
      <c r="P45" s="3"/>
      <c r="Q45" s="3"/>
      <c r="R45" s="3"/>
      <c r="S45" s="3"/>
    </row>
    <row r="46" spans="1:19" ht="26.25" customHeight="1" thickTop="1" thickBot="1" x14ac:dyDescent="0.25">
      <c r="A46" s="34"/>
      <c r="B46" s="40" t="s">
        <v>55</v>
      </c>
      <c r="C46" s="40" t="s">
        <v>56</v>
      </c>
      <c r="D46" s="40" t="s">
        <v>57</v>
      </c>
      <c r="E46" s="40" t="s">
        <v>58</v>
      </c>
      <c r="F46" s="40" t="s">
        <v>59</v>
      </c>
      <c r="G46" s="40" t="s">
        <v>460</v>
      </c>
      <c r="H46" s="40" t="s">
        <v>377</v>
      </c>
      <c r="I46" s="40" t="s">
        <v>433</v>
      </c>
      <c r="J46" s="40" t="s">
        <v>60</v>
      </c>
      <c r="K46" s="40" t="s">
        <v>61</v>
      </c>
      <c r="L46" s="29" t="s">
        <v>62</v>
      </c>
      <c r="M46" s="172"/>
      <c r="N46" s="3"/>
      <c r="O46" s="3"/>
      <c r="P46" s="3"/>
      <c r="Q46" s="3"/>
      <c r="R46" s="3"/>
      <c r="S46" s="3"/>
    </row>
    <row r="47" spans="1:19" ht="12.6" customHeight="1" thickTop="1" thickBot="1" x14ac:dyDescent="0.25">
      <c r="A47" s="23" t="s">
        <v>411</v>
      </c>
      <c r="B47" s="197">
        <v>8400</v>
      </c>
      <c r="C47" s="197">
        <v>8400</v>
      </c>
      <c r="D47" s="197">
        <v>8400</v>
      </c>
      <c r="E47" s="197">
        <v>8400</v>
      </c>
      <c r="F47" s="197">
        <v>8400</v>
      </c>
      <c r="G47" s="197">
        <v>8400</v>
      </c>
      <c r="H47" s="197">
        <v>8400</v>
      </c>
      <c r="I47" s="197">
        <v>8400</v>
      </c>
      <c r="J47" s="41">
        <v>7200</v>
      </c>
      <c r="K47" s="41">
        <v>7200</v>
      </c>
      <c r="L47" s="25"/>
      <c r="M47" s="172"/>
      <c r="N47" s="3"/>
      <c r="O47" s="3"/>
      <c r="P47" s="3"/>
      <c r="Q47" s="3"/>
      <c r="R47" s="3"/>
      <c r="S47" s="3"/>
    </row>
    <row r="48" spans="1:19" ht="16.149999999999999" customHeight="1" thickTop="1" thickBot="1" x14ac:dyDescent="0.25">
      <c r="A48" s="30" t="s">
        <v>0</v>
      </c>
      <c r="B48" s="53" t="s">
        <v>591</v>
      </c>
      <c r="C48" s="32" t="s">
        <v>1</v>
      </c>
      <c r="D48" s="238" t="s">
        <v>63</v>
      </c>
      <c r="E48" s="238"/>
      <c r="F48" s="54"/>
      <c r="G48" s="214" t="s">
        <v>41</v>
      </c>
      <c r="H48" s="214"/>
      <c r="I48" s="214"/>
      <c r="J48" s="214"/>
      <c r="K48" s="48"/>
      <c r="L48" s="48"/>
      <c r="M48" s="172"/>
      <c r="N48" s="3"/>
      <c r="O48" s="3"/>
      <c r="P48" s="3"/>
      <c r="Q48" s="3"/>
      <c r="R48" s="3"/>
      <c r="S48" s="3"/>
    </row>
    <row r="49" spans="1:19" ht="14.25" customHeight="1" thickTop="1" thickBot="1" x14ac:dyDescent="0.25">
      <c r="A49" s="20" t="s">
        <v>3</v>
      </c>
      <c r="B49" s="186" t="s">
        <v>64</v>
      </c>
      <c r="C49" s="222" t="s">
        <v>53</v>
      </c>
      <c r="D49" s="224"/>
      <c r="E49" s="55" t="s">
        <v>54</v>
      </c>
      <c r="F49" s="190"/>
      <c r="G49" s="56"/>
      <c r="H49" s="19"/>
      <c r="I49" s="27"/>
      <c r="J49" s="27"/>
      <c r="K49" s="27"/>
      <c r="L49" s="27"/>
      <c r="M49" s="172"/>
      <c r="N49" s="3"/>
      <c r="O49" s="3"/>
      <c r="P49" s="3"/>
      <c r="Q49" s="3"/>
      <c r="R49" s="3"/>
      <c r="S49" s="3"/>
    </row>
    <row r="50" spans="1:19" ht="12" customHeight="1" thickTop="1" thickBot="1" x14ac:dyDescent="0.25">
      <c r="A50" s="21" t="s">
        <v>419</v>
      </c>
      <c r="B50" s="39" t="s">
        <v>415</v>
      </c>
      <c r="C50" s="39" t="s">
        <v>415</v>
      </c>
      <c r="D50" s="39" t="s">
        <v>415</v>
      </c>
      <c r="E50" s="39" t="s">
        <v>415</v>
      </c>
      <c r="F50" s="26"/>
      <c r="G50" s="37"/>
      <c r="H50" s="19"/>
      <c r="I50" s="27"/>
      <c r="J50" s="27"/>
      <c r="K50" s="27"/>
      <c r="L50" s="27"/>
      <c r="M50" s="172"/>
      <c r="N50" s="3"/>
      <c r="O50" s="3"/>
      <c r="P50" s="3"/>
      <c r="Q50" s="3"/>
      <c r="R50" s="3"/>
      <c r="S50" s="3"/>
    </row>
    <row r="51" spans="1:19" ht="26.25" customHeight="1" thickTop="1" thickBot="1" x14ac:dyDescent="0.25">
      <c r="A51" s="57"/>
      <c r="B51" s="40" t="str">
        <f>HYPERLINK("D:\picture\°ê®aÃÀ³N¶é°Ï.JPG","國家藝術園區 07:10")</f>
        <v>國家藝術園區 07:10</v>
      </c>
      <c r="C51" s="40" t="s">
        <v>461</v>
      </c>
      <c r="D51" s="40" t="s">
        <v>65</v>
      </c>
      <c r="E51" s="40" t="s">
        <v>66</v>
      </c>
      <c r="F51" s="29" t="s">
        <v>45</v>
      </c>
      <c r="G51" s="27"/>
      <c r="H51" s="19"/>
      <c r="I51" s="9"/>
      <c r="J51" s="9"/>
      <c r="K51" s="9"/>
      <c r="L51" s="9"/>
      <c r="M51" s="172"/>
      <c r="N51" s="3"/>
      <c r="O51" s="3"/>
      <c r="P51" s="3"/>
      <c r="Q51" s="3"/>
      <c r="R51" s="3"/>
      <c r="S51" s="3"/>
    </row>
    <row r="52" spans="1:19" ht="12.6" customHeight="1" thickTop="1" thickBot="1" x14ac:dyDescent="0.25">
      <c r="A52" s="23" t="s">
        <v>411</v>
      </c>
      <c r="B52" s="41">
        <v>7200</v>
      </c>
      <c r="C52" s="41">
        <v>7200</v>
      </c>
      <c r="D52" s="41">
        <v>7200</v>
      </c>
      <c r="E52" s="41">
        <v>7200</v>
      </c>
      <c r="F52" s="25"/>
      <c r="G52" s="27"/>
      <c r="H52" s="27"/>
      <c r="I52" s="35"/>
      <c r="J52" s="35"/>
      <c r="K52" s="35"/>
      <c r="L52" s="35"/>
      <c r="M52" s="172"/>
      <c r="N52" s="3"/>
      <c r="O52" s="3"/>
      <c r="P52" s="3"/>
      <c r="Q52" s="3"/>
      <c r="R52" s="3"/>
      <c r="S52" s="3"/>
    </row>
    <row r="53" spans="1:19" ht="16.149999999999999" customHeight="1" thickTop="1" thickBot="1" x14ac:dyDescent="0.25">
      <c r="A53" s="30" t="s">
        <v>0</v>
      </c>
      <c r="B53" s="31" t="s">
        <v>612</v>
      </c>
      <c r="C53" s="32" t="s">
        <v>1</v>
      </c>
      <c r="D53" s="233" t="s">
        <v>70</v>
      </c>
      <c r="E53" s="234"/>
      <c r="F53" s="37"/>
      <c r="G53" s="214" t="s">
        <v>41</v>
      </c>
      <c r="H53" s="214"/>
      <c r="I53" s="214"/>
      <c r="J53" s="214"/>
      <c r="K53" s="48"/>
      <c r="L53" s="48"/>
      <c r="M53" s="172"/>
      <c r="N53" s="3"/>
      <c r="O53" s="3"/>
      <c r="P53" s="3"/>
      <c r="Q53" s="3"/>
      <c r="R53" s="3"/>
      <c r="S53" s="3"/>
    </row>
    <row r="54" spans="1:19" ht="14.25" customHeight="1" thickTop="1" thickBot="1" x14ac:dyDescent="0.25">
      <c r="A54" s="20" t="s">
        <v>3</v>
      </c>
      <c r="B54" s="190" t="s">
        <v>77</v>
      </c>
      <c r="C54" s="190" t="s">
        <v>77</v>
      </c>
      <c r="D54" s="185" t="s">
        <v>76</v>
      </c>
      <c r="E54" s="228" t="s">
        <v>53</v>
      </c>
      <c r="F54" s="229"/>
      <c r="G54" s="229"/>
      <c r="H54" s="229"/>
      <c r="I54" s="230"/>
      <c r="J54" s="185" t="s">
        <v>68</v>
      </c>
      <c r="K54" s="185"/>
      <c r="L54" s="35"/>
      <c r="M54" s="172"/>
      <c r="N54" s="3"/>
      <c r="O54" s="3"/>
      <c r="P54" s="3"/>
      <c r="Q54" s="3"/>
      <c r="R54" s="3"/>
      <c r="S54" s="3"/>
    </row>
    <row r="55" spans="1:19" ht="12" customHeight="1" thickTop="1" thickBot="1" x14ac:dyDescent="0.25">
      <c r="A55" s="21" t="s">
        <v>419</v>
      </c>
      <c r="B55" s="39" t="s">
        <v>415</v>
      </c>
      <c r="C55" s="39" t="s">
        <v>415</v>
      </c>
      <c r="D55" s="39" t="s">
        <v>415</v>
      </c>
      <c r="E55" s="39" t="s">
        <v>415</v>
      </c>
      <c r="F55" s="39" t="s">
        <v>415</v>
      </c>
      <c r="G55" s="39" t="s">
        <v>415</v>
      </c>
      <c r="H55" s="39" t="s">
        <v>415</v>
      </c>
      <c r="I55" s="39" t="s">
        <v>415</v>
      </c>
      <c r="J55" s="39" t="s">
        <v>415</v>
      </c>
      <c r="K55" s="26"/>
      <c r="L55" s="35"/>
      <c r="M55" s="172"/>
      <c r="N55" s="3"/>
      <c r="O55" s="3"/>
      <c r="P55" s="3"/>
      <c r="Q55" s="3"/>
      <c r="R55" s="3"/>
      <c r="S55" s="3"/>
    </row>
    <row r="56" spans="1:19" ht="26.25" customHeight="1" thickTop="1" thickBot="1" x14ac:dyDescent="0.25">
      <c r="A56" s="57"/>
      <c r="B56" s="40" t="s">
        <v>420</v>
      </c>
      <c r="C56" s="40" t="s">
        <v>421</v>
      </c>
      <c r="D56" s="40" t="s">
        <v>379</v>
      </c>
      <c r="E56" s="40" t="s">
        <v>71</v>
      </c>
      <c r="F56" s="40" t="s">
        <v>72</v>
      </c>
      <c r="G56" s="40" t="s">
        <v>73</v>
      </c>
      <c r="H56" s="40" t="s">
        <v>74</v>
      </c>
      <c r="I56" s="40" t="s">
        <v>303</v>
      </c>
      <c r="J56" s="40" t="s">
        <v>69</v>
      </c>
      <c r="K56" s="29" t="s">
        <v>15</v>
      </c>
      <c r="L56" s="19"/>
      <c r="M56" s="172"/>
      <c r="N56" s="3"/>
      <c r="O56" s="3"/>
      <c r="P56" s="3"/>
      <c r="Q56" s="3"/>
      <c r="R56" s="3"/>
      <c r="S56" s="3"/>
    </row>
    <row r="57" spans="1:19" ht="12.6" customHeight="1" thickTop="1" thickBot="1" x14ac:dyDescent="0.25">
      <c r="A57" s="23" t="s">
        <v>411</v>
      </c>
      <c r="B57" s="41">
        <v>7200</v>
      </c>
      <c r="C57" s="41">
        <v>7200</v>
      </c>
      <c r="D57" s="41">
        <v>7200</v>
      </c>
      <c r="E57" s="41">
        <v>7200</v>
      </c>
      <c r="F57" s="41">
        <v>7200</v>
      </c>
      <c r="G57" s="41">
        <v>7200</v>
      </c>
      <c r="H57" s="41">
        <v>7200</v>
      </c>
      <c r="I57" s="41">
        <v>7200</v>
      </c>
      <c r="J57" s="41">
        <v>7200</v>
      </c>
      <c r="K57" s="9"/>
      <c r="L57" s="9"/>
      <c r="M57" s="172"/>
      <c r="N57" s="3"/>
      <c r="O57" s="3"/>
      <c r="P57" s="3"/>
      <c r="Q57" s="3"/>
      <c r="R57" s="3"/>
      <c r="S57" s="3"/>
    </row>
    <row r="58" spans="1:19" ht="16.149999999999999" customHeight="1" thickTop="1" thickBot="1" x14ac:dyDescent="0.25">
      <c r="A58" s="30" t="s">
        <v>0</v>
      </c>
      <c r="B58" s="31" t="s">
        <v>613</v>
      </c>
      <c r="C58" s="32" t="s">
        <v>1</v>
      </c>
      <c r="D58" s="233" t="s">
        <v>75</v>
      </c>
      <c r="E58" s="234"/>
      <c r="F58" s="37"/>
      <c r="G58" s="214" t="s">
        <v>67</v>
      </c>
      <c r="H58" s="214"/>
      <c r="I58" s="214"/>
      <c r="J58" s="214"/>
      <c r="K58" s="48"/>
      <c r="L58" s="59"/>
      <c r="M58" s="172"/>
      <c r="N58" s="3"/>
      <c r="O58" s="3"/>
      <c r="P58" s="3"/>
      <c r="Q58" s="3"/>
      <c r="R58" s="3"/>
      <c r="S58" s="3"/>
    </row>
    <row r="59" spans="1:19" ht="14.25" customHeight="1" thickTop="1" thickBot="1" x14ac:dyDescent="0.25">
      <c r="A59" s="20" t="s">
        <v>3</v>
      </c>
      <c r="B59" s="228" t="s">
        <v>431</v>
      </c>
      <c r="C59" s="229"/>
      <c r="D59" s="229"/>
      <c r="E59" s="230"/>
      <c r="F59" s="60" t="s">
        <v>432</v>
      </c>
      <c r="G59" s="186" t="s">
        <v>330</v>
      </c>
      <c r="H59" s="217" t="s">
        <v>68</v>
      </c>
      <c r="I59" s="217"/>
      <c r="J59" s="185"/>
      <c r="K59" s="19"/>
      <c r="L59" s="59"/>
      <c r="M59" s="172"/>
      <c r="N59" s="3"/>
      <c r="O59" s="3"/>
      <c r="P59" s="3"/>
      <c r="Q59" s="3"/>
      <c r="R59" s="3"/>
      <c r="S59" s="3"/>
    </row>
    <row r="60" spans="1:19" ht="12" customHeight="1" thickTop="1" thickBot="1" x14ac:dyDescent="0.25">
      <c r="A60" s="21" t="s">
        <v>419</v>
      </c>
      <c r="B60" s="39" t="s">
        <v>414</v>
      </c>
      <c r="C60" s="39" t="s">
        <v>414</v>
      </c>
      <c r="D60" s="39" t="s">
        <v>414</v>
      </c>
      <c r="E60" s="39" t="s">
        <v>414</v>
      </c>
      <c r="F60" s="39" t="s">
        <v>414</v>
      </c>
      <c r="G60" s="39" t="s">
        <v>414</v>
      </c>
      <c r="H60" s="39" t="s">
        <v>415</v>
      </c>
      <c r="I60" s="39" t="s">
        <v>415</v>
      </c>
      <c r="J60" s="26"/>
      <c r="K60" s="19"/>
      <c r="L60" s="59"/>
      <c r="M60" s="172"/>
      <c r="N60" s="3"/>
      <c r="O60" s="3"/>
      <c r="P60" s="3"/>
      <c r="Q60" s="3"/>
      <c r="R60" s="3"/>
      <c r="S60" s="3"/>
    </row>
    <row r="61" spans="1:19" ht="26.25" customHeight="1" thickTop="1" thickBot="1" x14ac:dyDescent="0.25">
      <c r="A61" s="22"/>
      <c r="B61" s="40" t="s">
        <v>78</v>
      </c>
      <c r="C61" s="40" t="s">
        <v>79</v>
      </c>
      <c r="D61" s="40" t="s">
        <v>80</v>
      </c>
      <c r="E61" s="40" t="s">
        <v>380</v>
      </c>
      <c r="F61" s="40" t="s">
        <v>381</v>
      </c>
      <c r="G61" s="40" t="s">
        <v>382</v>
      </c>
      <c r="H61" s="40" t="s">
        <v>462</v>
      </c>
      <c r="I61" s="40" t="s">
        <v>69</v>
      </c>
      <c r="J61" s="29" t="s">
        <v>15</v>
      </c>
      <c r="K61" s="19"/>
      <c r="L61" s="27"/>
      <c r="M61" s="172"/>
      <c r="N61" s="3"/>
      <c r="O61" s="3"/>
      <c r="P61" s="3"/>
      <c r="Q61" s="3"/>
      <c r="R61" s="3"/>
      <c r="S61" s="3"/>
    </row>
    <row r="62" spans="1:19" ht="12.6" customHeight="1" thickTop="1" thickBot="1" x14ac:dyDescent="0.25">
      <c r="A62" s="23" t="s">
        <v>411</v>
      </c>
      <c r="B62" s="200">
        <v>8400</v>
      </c>
      <c r="C62" s="197">
        <v>8400</v>
      </c>
      <c r="D62" s="197">
        <v>8400</v>
      </c>
      <c r="E62" s="197">
        <v>8400</v>
      </c>
      <c r="F62" s="197">
        <v>8400</v>
      </c>
      <c r="G62" s="197">
        <v>8400</v>
      </c>
      <c r="H62" s="41">
        <v>7200</v>
      </c>
      <c r="I62" s="41">
        <v>7200</v>
      </c>
      <c r="J62" s="9"/>
      <c r="K62" s="9"/>
      <c r="L62" s="9"/>
      <c r="M62" s="172"/>
      <c r="N62" s="3"/>
      <c r="O62" s="3"/>
      <c r="P62" s="3"/>
      <c r="Q62" s="3"/>
      <c r="R62" s="3"/>
      <c r="S62" s="3"/>
    </row>
    <row r="63" spans="1:19" ht="4.1500000000000004" customHeight="1" thickTop="1" x14ac:dyDescent="0.2">
      <c r="A63" s="49"/>
      <c r="B63" s="63"/>
      <c r="C63" s="63"/>
      <c r="D63" s="63"/>
      <c r="E63" s="63"/>
      <c r="F63" s="63"/>
      <c r="G63" s="63"/>
      <c r="H63" s="64"/>
      <c r="I63" s="64"/>
      <c r="J63" s="9"/>
      <c r="K63" s="9"/>
      <c r="L63" s="9"/>
      <c r="M63" s="172"/>
      <c r="N63" s="3"/>
      <c r="O63" s="3"/>
      <c r="P63" s="3"/>
      <c r="Q63" s="3"/>
      <c r="R63" s="3"/>
      <c r="S63" s="3"/>
    </row>
    <row r="64" spans="1:19" ht="16.149999999999999" customHeight="1" thickBot="1" x14ac:dyDescent="0.25">
      <c r="A64" s="4" t="s">
        <v>0</v>
      </c>
      <c r="B64" s="65" t="s">
        <v>614</v>
      </c>
      <c r="C64" s="18" t="s">
        <v>1</v>
      </c>
      <c r="D64" s="239" t="s">
        <v>81</v>
      </c>
      <c r="E64" s="240"/>
      <c r="F64" s="42"/>
      <c r="G64" s="192" t="s">
        <v>82</v>
      </c>
      <c r="H64" s="192"/>
      <c r="I64" s="192"/>
      <c r="J64" s="192"/>
      <c r="K64" s="192"/>
      <c r="M64" s="172"/>
      <c r="N64" s="3"/>
      <c r="O64" s="3"/>
      <c r="P64" s="3"/>
      <c r="Q64" s="3"/>
      <c r="R64" s="3"/>
      <c r="S64" s="3"/>
    </row>
    <row r="65" spans="1:19" ht="14.25" customHeight="1" thickTop="1" thickBot="1" x14ac:dyDescent="0.25">
      <c r="A65" s="20" t="s">
        <v>3</v>
      </c>
      <c r="B65" s="185" t="s">
        <v>321</v>
      </c>
      <c r="C65" s="217" t="s">
        <v>83</v>
      </c>
      <c r="D65" s="217"/>
      <c r="E65" s="217"/>
      <c r="F65" s="217"/>
      <c r="G65" s="188" t="s">
        <v>323</v>
      </c>
      <c r="H65" s="188" t="s">
        <v>323</v>
      </c>
      <c r="I65" s="190" t="s">
        <v>396</v>
      </c>
      <c r="J65" s="185"/>
      <c r="K65" s="19"/>
      <c r="M65" s="172"/>
      <c r="N65" s="3"/>
      <c r="O65" s="3"/>
      <c r="P65" s="3"/>
      <c r="Q65" s="3"/>
      <c r="R65" s="3"/>
      <c r="S65" s="3"/>
    </row>
    <row r="66" spans="1:19" ht="12" customHeight="1" thickTop="1" thickBot="1" x14ac:dyDescent="0.25">
      <c r="A66" s="21" t="s">
        <v>419</v>
      </c>
      <c r="B66" s="39" t="s">
        <v>414</v>
      </c>
      <c r="C66" s="26" t="s">
        <v>11</v>
      </c>
      <c r="D66" s="39" t="s">
        <v>414</v>
      </c>
      <c r="E66" s="39" t="s">
        <v>414</v>
      </c>
      <c r="F66" s="39" t="s">
        <v>414</v>
      </c>
      <c r="G66" s="39" t="s">
        <v>414</v>
      </c>
      <c r="H66" s="39" t="s">
        <v>414</v>
      </c>
      <c r="I66" s="39" t="s">
        <v>415</v>
      </c>
      <c r="J66" s="26" t="s">
        <v>12</v>
      </c>
      <c r="K66" s="9"/>
      <c r="M66" s="172"/>
      <c r="N66" s="3"/>
      <c r="O66" s="3"/>
      <c r="P66" s="3"/>
      <c r="Q66" s="3"/>
      <c r="R66" s="3"/>
      <c r="S66" s="3"/>
    </row>
    <row r="67" spans="1:19" ht="26.25" customHeight="1" thickTop="1" thickBot="1" x14ac:dyDescent="0.25">
      <c r="A67" s="50"/>
      <c r="B67" s="40" t="s">
        <v>84</v>
      </c>
      <c r="C67" s="40" t="s">
        <v>376</v>
      </c>
      <c r="D67" s="40" t="s">
        <v>416</v>
      </c>
      <c r="E67" s="40" t="s">
        <v>85</v>
      </c>
      <c r="F67" s="40" t="s">
        <v>463</v>
      </c>
      <c r="G67" s="40" t="s">
        <v>86</v>
      </c>
      <c r="H67" s="40" t="s">
        <v>525</v>
      </c>
      <c r="I67" s="40" t="s">
        <v>516</v>
      </c>
      <c r="J67" s="29" t="s">
        <v>87</v>
      </c>
      <c r="K67" s="9"/>
      <c r="M67" s="172"/>
      <c r="N67" s="3"/>
      <c r="O67" s="3"/>
      <c r="P67" s="3"/>
      <c r="Q67" s="3"/>
      <c r="R67" s="3"/>
      <c r="S67" s="3"/>
    </row>
    <row r="68" spans="1:19" ht="14.45" customHeight="1" thickTop="1" thickBot="1" x14ac:dyDescent="0.25">
      <c r="A68" s="23" t="s">
        <v>411</v>
      </c>
      <c r="B68" s="197">
        <v>8400</v>
      </c>
      <c r="C68" s="41">
        <v>7200</v>
      </c>
      <c r="D68" s="197">
        <v>8400</v>
      </c>
      <c r="E68" s="197">
        <v>8400</v>
      </c>
      <c r="F68" s="197">
        <v>8400</v>
      </c>
      <c r="G68" s="197">
        <v>8400</v>
      </c>
      <c r="H68" s="197">
        <v>8400</v>
      </c>
      <c r="I68" s="41">
        <v>7200</v>
      </c>
      <c r="J68" s="27"/>
      <c r="K68" s="27"/>
      <c r="M68" s="172"/>
      <c r="N68" s="3"/>
      <c r="O68" s="3"/>
      <c r="P68" s="3"/>
      <c r="Q68" s="3"/>
      <c r="R68" s="3"/>
      <c r="S68" s="3"/>
    </row>
    <row r="69" spans="1:19" ht="16.149999999999999" customHeight="1" thickTop="1" thickBot="1" x14ac:dyDescent="0.25">
      <c r="A69" s="117" t="s">
        <v>0</v>
      </c>
      <c r="B69" s="65" t="s">
        <v>578</v>
      </c>
      <c r="C69" s="18" t="s">
        <v>1</v>
      </c>
      <c r="D69" s="239" t="s">
        <v>464</v>
      </c>
      <c r="E69" s="240"/>
      <c r="F69" s="42"/>
      <c r="G69" s="237" t="s">
        <v>418</v>
      </c>
      <c r="H69" s="237"/>
      <c r="I69" s="237"/>
      <c r="J69" s="237"/>
      <c r="K69" s="237"/>
      <c r="L69" s="236"/>
      <c r="M69" s="172"/>
      <c r="N69" s="3"/>
      <c r="O69" s="3"/>
      <c r="P69" s="3"/>
      <c r="Q69" s="3"/>
      <c r="R69" s="3"/>
      <c r="S69" s="3"/>
    </row>
    <row r="70" spans="1:19" ht="14.25" customHeight="1" thickTop="1" thickBot="1" x14ac:dyDescent="0.25">
      <c r="A70" s="20" t="s">
        <v>3</v>
      </c>
      <c r="B70" s="217" t="s">
        <v>88</v>
      </c>
      <c r="C70" s="217"/>
      <c r="D70" s="218"/>
      <c r="E70" s="218"/>
      <c r="F70" s="218" t="s">
        <v>89</v>
      </c>
      <c r="G70" s="218"/>
      <c r="H70" s="186" t="s">
        <v>90</v>
      </c>
      <c r="I70" s="185"/>
      <c r="J70" s="66"/>
      <c r="K70" s="35"/>
      <c r="L70" s="236"/>
      <c r="M70" s="172"/>
      <c r="N70" s="3"/>
      <c r="O70" s="3"/>
      <c r="P70" s="3"/>
      <c r="Q70" s="3"/>
      <c r="R70" s="3"/>
      <c r="S70" s="3"/>
    </row>
    <row r="71" spans="1:19" ht="12" customHeight="1" thickTop="1" thickBot="1" x14ac:dyDescent="0.25">
      <c r="A71" s="21" t="s">
        <v>419</v>
      </c>
      <c r="B71" s="39" t="s">
        <v>414</v>
      </c>
      <c r="C71" s="39" t="s">
        <v>414</v>
      </c>
      <c r="D71" s="39" t="s">
        <v>415</v>
      </c>
      <c r="E71" s="39" t="s">
        <v>415</v>
      </c>
      <c r="F71" s="39" t="s">
        <v>415</v>
      </c>
      <c r="G71" s="39" t="s">
        <v>415</v>
      </c>
      <c r="H71" s="39" t="s">
        <v>415</v>
      </c>
      <c r="I71" s="26"/>
      <c r="J71" s="68"/>
      <c r="K71" s="35"/>
      <c r="L71" s="236"/>
      <c r="M71" s="172"/>
      <c r="N71" s="3"/>
      <c r="O71" s="3"/>
      <c r="P71" s="3"/>
      <c r="Q71" s="3"/>
      <c r="R71" s="3"/>
      <c r="S71" s="3"/>
    </row>
    <row r="72" spans="1:19" ht="26.25" customHeight="1" thickTop="1" thickBot="1" x14ac:dyDescent="0.25">
      <c r="A72" s="44"/>
      <c r="B72" s="40" t="s">
        <v>465</v>
      </c>
      <c r="C72" s="40" t="s">
        <v>466</v>
      </c>
      <c r="D72" s="40" t="s">
        <v>435</v>
      </c>
      <c r="E72" s="40" t="s">
        <v>91</v>
      </c>
      <c r="F72" s="40" t="s">
        <v>92</v>
      </c>
      <c r="G72" s="40" t="s">
        <v>93</v>
      </c>
      <c r="H72" s="40" t="str">
        <f>HYPERLINK("D:\picture\ÃÓ¤úÂå.JPG","譚  牙  醫   06:37")</f>
        <v>譚  牙  醫   06:37</v>
      </c>
      <c r="I72" s="29" t="s">
        <v>87</v>
      </c>
      <c r="J72" s="67"/>
      <c r="K72" s="9"/>
      <c r="L72" s="236"/>
      <c r="M72" s="172"/>
      <c r="N72" s="3"/>
      <c r="O72" s="3"/>
      <c r="P72" s="3"/>
      <c r="Q72" s="3"/>
      <c r="R72" s="3"/>
      <c r="S72" s="3"/>
    </row>
    <row r="73" spans="1:19" ht="14.45" customHeight="1" thickTop="1" thickBot="1" x14ac:dyDescent="0.25">
      <c r="A73" s="23" t="s">
        <v>411</v>
      </c>
      <c r="B73" s="197">
        <v>8400</v>
      </c>
      <c r="C73" s="197">
        <v>8400</v>
      </c>
      <c r="D73" s="41">
        <v>7200</v>
      </c>
      <c r="E73" s="41">
        <v>7200</v>
      </c>
      <c r="F73" s="41">
        <v>7200</v>
      </c>
      <c r="G73" s="41">
        <v>7200</v>
      </c>
      <c r="H73" s="41">
        <v>7200</v>
      </c>
      <c r="I73" s="25"/>
      <c r="J73" s="27"/>
      <c r="K73" s="27"/>
      <c r="L73" s="236"/>
      <c r="M73" s="172"/>
      <c r="N73" s="3"/>
      <c r="O73" s="3"/>
      <c r="P73" s="3"/>
      <c r="Q73" s="3"/>
      <c r="R73" s="3"/>
      <c r="S73" s="3"/>
    </row>
    <row r="74" spans="1:19" ht="16.149999999999999" customHeight="1" thickTop="1" thickBot="1" x14ac:dyDescent="0.25">
      <c r="A74" s="30" t="s">
        <v>0</v>
      </c>
      <c r="B74" s="46" t="s">
        <v>615</v>
      </c>
      <c r="C74" s="32" t="s">
        <v>1</v>
      </c>
      <c r="D74" s="215" t="s">
        <v>94</v>
      </c>
      <c r="E74" s="216"/>
      <c r="F74" s="37"/>
      <c r="G74" s="214" t="s">
        <v>41</v>
      </c>
      <c r="H74" s="214"/>
      <c r="I74" s="214"/>
      <c r="J74" s="214"/>
      <c r="K74" s="48"/>
      <c r="L74" s="241"/>
      <c r="M74" s="3"/>
      <c r="N74" s="3"/>
      <c r="O74" s="3"/>
      <c r="P74" s="3"/>
      <c r="Q74" s="3"/>
      <c r="R74" s="3"/>
      <c r="S74" s="3"/>
    </row>
    <row r="75" spans="1:19" ht="14.25" customHeight="1" thickTop="1" thickBot="1" x14ac:dyDescent="0.25">
      <c r="A75" s="20" t="s">
        <v>3</v>
      </c>
      <c r="B75" s="228" t="s">
        <v>88</v>
      </c>
      <c r="C75" s="230"/>
      <c r="D75" s="190" t="s">
        <v>526</v>
      </c>
      <c r="E75" s="190" t="s">
        <v>396</v>
      </c>
      <c r="F75" s="186" t="s">
        <v>95</v>
      </c>
      <c r="G75" s="185"/>
      <c r="H75" s="27"/>
      <c r="I75" s="27"/>
      <c r="J75" s="27"/>
      <c r="K75" s="35"/>
      <c r="L75" s="241"/>
      <c r="M75" s="3"/>
      <c r="N75" s="3"/>
      <c r="O75" s="3"/>
      <c r="P75" s="3"/>
      <c r="Q75" s="3"/>
      <c r="R75" s="3"/>
      <c r="S75" s="3"/>
    </row>
    <row r="76" spans="1:19" ht="12" customHeight="1" thickTop="1" thickBot="1" x14ac:dyDescent="0.25">
      <c r="A76" s="21" t="s">
        <v>419</v>
      </c>
      <c r="B76" s="39" t="s">
        <v>415</v>
      </c>
      <c r="C76" s="39" t="s">
        <v>415</v>
      </c>
      <c r="D76" s="39" t="s">
        <v>415</v>
      </c>
      <c r="E76" s="39" t="s">
        <v>415</v>
      </c>
      <c r="F76" s="39" t="s">
        <v>415</v>
      </c>
      <c r="G76" s="26"/>
      <c r="H76" s="35"/>
      <c r="I76" s="35"/>
      <c r="J76" s="35"/>
      <c r="K76" s="35"/>
      <c r="L76" s="241"/>
      <c r="M76" s="3"/>
      <c r="N76" s="3"/>
      <c r="O76" s="3"/>
      <c r="P76" s="3"/>
      <c r="Q76" s="3"/>
      <c r="R76" s="3"/>
      <c r="S76" s="3"/>
    </row>
    <row r="77" spans="1:19" ht="26.25" customHeight="1" thickTop="1" thickBot="1" x14ac:dyDescent="0.25">
      <c r="A77" s="28"/>
      <c r="B77" s="40" t="s">
        <v>96</v>
      </c>
      <c r="C77" s="40" t="s">
        <v>97</v>
      </c>
      <c r="D77" s="40" t="s">
        <v>516</v>
      </c>
      <c r="E77" s="40" t="s">
        <v>356</v>
      </c>
      <c r="F77" s="40" t="s">
        <v>375</v>
      </c>
      <c r="G77" s="29" t="s">
        <v>87</v>
      </c>
      <c r="H77" s="35"/>
      <c r="I77" s="35"/>
      <c r="J77" s="9"/>
      <c r="K77" s="9"/>
      <c r="L77" s="241"/>
      <c r="M77" s="3"/>
      <c r="N77" s="3"/>
      <c r="O77" s="3"/>
      <c r="P77" s="3"/>
      <c r="Q77" s="3"/>
      <c r="R77" s="3"/>
      <c r="S77" s="3"/>
    </row>
    <row r="78" spans="1:19" ht="14.45" customHeight="1" thickTop="1" thickBot="1" x14ac:dyDescent="0.25">
      <c r="A78" s="23" t="s">
        <v>411</v>
      </c>
      <c r="B78" s="41">
        <v>7200</v>
      </c>
      <c r="C78" s="41">
        <v>7200</v>
      </c>
      <c r="D78" s="41">
        <v>7200</v>
      </c>
      <c r="E78" s="41">
        <v>7200</v>
      </c>
      <c r="F78" s="41">
        <v>7200</v>
      </c>
      <c r="G78" s="69"/>
      <c r="H78" s="27"/>
      <c r="I78" s="70"/>
      <c r="J78" s="70"/>
      <c r="K78" s="70"/>
      <c r="L78" s="241"/>
      <c r="M78" s="3"/>
      <c r="N78" s="3"/>
      <c r="O78" s="3"/>
      <c r="P78" s="3"/>
      <c r="Q78" s="3"/>
      <c r="R78" s="3"/>
      <c r="S78" s="3"/>
    </row>
    <row r="79" spans="1:19" ht="16.149999999999999" customHeight="1" thickTop="1" thickBot="1" x14ac:dyDescent="0.25">
      <c r="A79" s="30" t="s">
        <v>0</v>
      </c>
      <c r="B79" s="46" t="s">
        <v>590</v>
      </c>
      <c r="C79" s="32" t="s">
        <v>1</v>
      </c>
      <c r="D79" s="215" t="s">
        <v>98</v>
      </c>
      <c r="E79" s="216"/>
      <c r="F79" s="42"/>
      <c r="G79" s="214" t="s">
        <v>67</v>
      </c>
      <c r="H79" s="214"/>
      <c r="I79" s="214"/>
      <c r="J79" s="214"/>
      <c r="K79" s="48"/>
      <c r="L79" s="48"/>
      <c r="M79" s="3"/>
      <c r="N79" s="3"/>
      <c r="O79" s="3"/>
      <c r="P79" s="3"/>
      <c r="Q79" s="3"/>
      <c r="R79" s="3"/>
      <c r="S79" s="3"/>
    </row>
    <row r="80" spans="1:19" ht="15.75" customHeight="1" thickTop="1" thickBot="1" x14ac:dyDescent="0.25">
      <c r="A80" s="20" t="s">
        <v>3</v>
      </c>
      <c r="B80" s="190" t="s">
        <v>321</v>
      </c>
      <c r="C80" s="228" t="s">
        <v>322</v>
      </c>
      <c r="D80" s="229"/>
      <c r="E80" s="229"/>
      <c r="F80" s="229"/>
      <c r="G80" s="230"/>
      <c r="H80" s="190"/>
      <c r="I80" s="56"/>
      <c r="J80" s="27"/>
      <c r="K80" s="27"/>
      <c r="L80" s="27"/>
      <c r="M80" s="3"/>
      <c r="N80" s="3"/>
      <c r="O80" s="3"/>
      <c r="P80" s="3"/>
      <c r="Q80" s="3"/>
      <c r="R80" s="3"/>
      <c r="S80" s="3"/>
    </row>
    <row r="81" spans="1:19" ht="12" customHeight="1" thickTop="1" thickBot="1" x14ac:dyDescent="0.25">
      <c r="A81" s="21" t="s">
        <v>419</v>
      </c>
      <c r="B81" s="39" t="s">
        <v>415</v>
      </c>
      <c r="C81" s="39" t="s">
        <v>415</v>
      </c>
      <c r="D81" s="39" t="s">
        <v>415</v>
      </c>
      <c r="E81" s="39" t="s">
        <v>415</v>
      </c>
      <c r="F81" s="39" t="s">
        <v>415</v>
      </c>
      <c r="G81" s="39" t="s">
        <v>415</v>
      </c>
      <c r="H81" s="26"/>
      <c r="I81" s="37"/>
      <c r="J81" s="27"/>
      <c r="K81" s="27"/>
      <c r="L81" s="27"/>
      <c r="M81" s="3"/>
      <c r="N81" s="3"/>
      <c r="O81" s="3"/>
      <c r="P81" s="3"/>
      <c r="Q81" s="3"/>
      <c r="R81" s="3"/>
      <c r="S81" s="3"/>
    </row>
    <row r="82" spans="1:19" ht="26.25" customHeight="1" thickTop="1" thickBot="1" x14ac:dyDescent="0.25">
      <c r="A82" s="50"/>
      <c r="B82" s="145" t="s">
        <v>570</v>
      </c>
      <c r="C82" s="40" t="s">
        <v>99</v>
      </c>
      <c r="D82" s="40" t="s">
        <v>467</v>
      </c>
      <c r="E82" s="40" t="s">
        <v>100</v>
      </c>
      <c r="F82" s="40" t="s">
        <v>101</v>
      </c>
      <c r="G82" s="40" t="s">
        <v>102</v>
      </c>
      <c r="H82" s="29" t="s">
        <v>43</v>
      </c>
      <c r="I82" s="67"/>
      <c r="J82" s="71"/>
      <c r="K82" s="9"/>
      <c r="L82" s="9"/>
      <c r="M82" s="3"/>
      <c r="N82" s="3"/>
      <c r="O82" s="3"/>
      <c r="P82" s="3"/>
      <c r="Q82" s="3"/>
      <c r="R82" s="3"/>
      <c r="S82" s="3"/>
    </row>
    <row r="83" spans="1:19" ht="13.15" customHeight="1" thickTop="1" thickBot="1" x14ac:dyDescent="0.25">
      <c r="A83" s="23" t="s">
        <v>411</v>
      </c>
      <c r="B83" s="41">
        <v>7200</v>
      </c>
      <c r="C83" s="41">
        <v>7200</v>
      </c>
      <c r="D83" s="41">
        <v>7200</v>
      </c>
      <c r="E83" s="41">
        <v>7200</v>
      </c>
      <c r="F83" s="41">
        <v>7200</v>
      </c>
      <c r="G83" s="41">
        <v>7200</v>
      </c>
      <c r="H83" s="25"/>
      <c r="I83" s="27"/>
      <c r="J83" s="70"/>
      <c r="K83" s="70"/>
      <c r="L83" s="70"/>
      <c r="M83" s="172"/>
      <c r="N83" s="3"/>
      <c r="O83" s="3"/>
      <c r="P83" s="3"/>
      <c r="Q83" s="3"/>
      <c r="R83" s="3"/>
      <c r="S83" s="3"/>
    </row>
    <row r="84" spans="1:19" ht="16.149999999999999" customHeight="1" thickTop="1" thickBot="1" x14ac:dyDescent="0.25">
      <c r="A84" s="30" t="s">
        <v>0</v>
      </c>
      <c r="B84" s="46" t="s">
        <v>593</v>
      </c>
      <c r="C84" s="32" t="s">
        <v>1</v>
      </c>
      <c r="D84" s="215" t="s">
        <v>103</v>
      </c>
      <c r="E84" s="216"/>
      <c r="F84" s="37"/>
      <c r="G84" s="214" t="s">
        <v>41</v>
      </c>
      <c r="H84" s="214"/>
      <c r="I84" s="214"/>
      <c r="J84" s="214"/>
      <c r="K84" s="48"/>
      <c r="L84" s="48"/>
      <c r="M84" s="172"/>
      <c r="N84" s="3"/>
      <c r="O84" s="3"/>
      <c r="P84" s="3"/>
      <c r="Q84" s="3"/>
      <c r="R84" s="3"/>
      <c r="S84" s="3"/>
    </row>
    <row r="85" spans="1:19" ht="15.75" customHeight="1" thickTop="1" thickBot="1" x14ac:dyDescent="0.25">
      <c r="A85" s="20" t="s">
        <v>3</v>
      </c>
      <c r="B85" s="185" t="s">
        <v>333</v>
      </c>
      <c r="C85" s="217" t="s">
        <v>6</v>
      </c>
      <c r="D85" s="218"/>
      <c r="E85" s="218"/>
      <c r="F85" s="185"/>
      <c r="G85" s="27"/>
      <c r="H85" s="27"/>
      <c r="I85" s="27"/>
      <c r="J85" s="27"/>
      <c r="K85" s="27"/>
      <c r="L85" s="27"/>
      <c r="M85" s="172"/>
      <c r="N85" s="3"/>
      <c r="O85" s="3"/>
      <c r="P85" s="3"/>
      <c r="Q85" s="3"/>
      <c r="R85" s="3"/>
      <c r="S85" s="3"/>
    </row>
    <row r="86" spans="1:19" ht="12" customHeight="1" thickTop="1" thickBot="1" x14ac:dyDescent="0.25">
      <c r="A86" s="21" t="s">
        <v>419</v>
      </c>
      <c r="B86" s="39" t="s">
        <v>415</v>
      </c>
      <c r="C86" s="39" t="s">
        <v>415</v>
      </c>
      <c r="D86" s="39" t="s">
        <v>415</v>
      </c>
      <c r="E86" s="39" t="s">
        <v>415</v>
      </c>
      <c r="F86" s="26"/>
      <c r="G86" s="37"/>
      <c r="H86" s="27"/>
      <c r="I86" s="27"/>
      <c r="J86" s="27"/>
      <c r="K86" s="27"/>
      <c r="L86" s="27"/>
      <c r="M86" s="172"/>
      <c r="N86" s="3"/>
      <c r="O86" s="3"/>
      <c r="P86" s="3"/>
      <c r="Q86" s="3"/>
      <c r="R86" s="3"/>
      <c r="S86" s="3"/>
    </row>
    <row r="87" spans="1:19" ht="26.25" customHeight="1" thickTop="1" thickBot="1" x14ac:dyDescent="0.25">
      <c r="A87" s="22"/>
      <c r="B87" s="40" t="s">
        <v>372</v>
      </c>
      <c r="C87" s="40" t="s">
        <v>373</v>
      </c>
      <c r="D87" s="40" t="s">
        <v>374</v>
      </c>
      <c r="E87" s="40" t="s">
        <v>104</v>
      </c>
      <c r="F87" s="29" t="s">
        <v>45</v>
      </c>
      <c r="G87" s="37"/>
      <c r="H87" s="27"/>
      <c r="I87" s="9"/>
      <c r="J87" s="9"/>
      <c r="K87" s="9"/>
      <c r="L87" s="9"/>
      <c r="M87" s="172"/>
      <c r="N87" s="3"/>
      <c r="O87" s="3"/>
      <c r="P87" s="3"/>
      <c r="Q87" s="3"/>
      <c r="R87" s="3"/>
      <c r="S87" s="3"/>
    </row>
    <row r="88" spans="1:19" ht="13.15" customHeight="1" thickTop="1" thickBot="1" x14ac:dyDescent="0.25">
      <c r="A88" s="23" t="s">
        <v>411</v>
      </c>
      <c r="B88" s="167">
        <v>7200</v>
      </c>
      <c r="C88" s="41">
        <v>7200</v>
      </c>
      <c r="D88" s="41">
        <v>7200</v>
      </c>
      <c r="E88" s="41">
        <v>7200</v>
      </c>
      <c r="F88" s="25"/>
      <c r="G88" s="27"/>
      <c r="H88" s="35"/>
      <c r="I88" s="35"/>
      <c r="J88" s="35"/>
      <c r="K88" s="35"/>
      <c r="L88" s="35"/>
      <c r="M88" s="172"/>
      <c r="N88" s="3"/>
      <c r="O88" s="3"/>
      <c r="P88" s="3"/>
      <c r="Q88" s="3"/>
      <c r="R88" s="3"/>
      <c r="S88" s="3"/>
    </row>
    <row r="89" spans="1:19" ht="9" customHeight="1" thickTop="1" x14ac:dyDescent="0.2">
      <c r="A89" s="114"/>
      <c r="B89" s="8"/>
      <c r="C89" s="8"/>
      <c r="D89" s="8"/>
      <c r="E89" s="27"/>
      <c r="F89" s="27"/>
      <c r="G89" s="27"/>
      <c r="H89" s="27"/>
      <c r="I89" s="12"/>
      <c r="J89" s="12"/>
      <c r="K89" s="12"/>
      <c r="L89" s="12"/>
      <c r="M89" s="172"/>
      <c r="N89" s="3"/>
      <c r="O89" s="3"/>
      <c r="P89" s="3"/>
      <c r="Q89" s="3"/>
      <c r="R89" s="3"/>
      <c r="S89" s="3"/>
    </row>
    <row r="90" spans="1:19" ht="12.6" hidden="1" customHeight="1" thickTop="1" thickBot="1" x14ac:dyDescent="0.25">
      <c r="A90" s="23" t="s">
        <v>411</v>
      </c>
      <c r="E90" s="36"/>
      <c r="F90" s="27"/>
      <c r="G90" s="27"/>
      <c r="H90" s="27"/>
      <c r="I90" s="27"/>
      <c r="J90" s="27"/>
      <c r="K90" s="27"/>
      <c r="L90" s="27"/>
      <c r="M90" s="172"/>
      <c r="N90" s="3"/>
      <c r="O90" s="3"/>
      <c r="P90" s="3"/>
      <c r="Q90" s="3"/>
      <c r="R90" s="3"/>
      <c r="S90" s="3"/>
    </row>
    <row r="91" spans="1:19" ht="16.899999999999999" customHeight="1" thickBot="1" x14ac:dyDescent="0.25">
      <c r="A91" s="30" t="s">
        <v>0</v>
      </c>
      <c r="B91" s="46" t="s">
        <v>594</v>
      </c>
      <c r="C91" s="32" t="s">
        <v>1</v>
      </c>
      <c r="D91" s="215" t="s">
        <v>107</v>
      </c>
      <c r="E91" s="215"/>
      <c r="F91" s="37"/>
      <c r="G91" s="214" t="s">
        <v>41</v>
      </c>
      <c r="H91" s="214"/>
      <c r="I91" s="214"/>
      <c r="J91" s="214"/>
      <c r="K91" s="48"/>
      <c r="L91" s="48"/>
      <c r="M91" s="172"/>
      <c r="N91" s="3"/>
      <c r="O91" s="3"/>
      <c r="P91" s="3"/>
      <c r="Q91" s="3"/>
      <c r="R91" s="3"/>
      <c r="S91" s="3"/>
    </row>
    <row r="92" spans="1:19" ht="14.25" customHeight="1" thickTop="1" thickBot="1" x14ac:dyDescent="0.25">
      <c r="A92" s="20" t="s">
        <v>3</v>
      </c>
      <c r="B92" s="185" t="s">
        <v>108</v>
      </c>
      <c r="C92" s="185" t="s">
        <v>109</v>
      </c>
      <c r="D92" s="185" t="s">
        <v>110</v>
      </c>
      <c r="E92" s="185"/>
      <c r="F92" s="27"/>
      <c r="G92" s="27"/>
      <c r="H92" s="27"/>
      <c r="I92" s="27"/>
      <c r="J92" s="27"/>
      <c r="K92" s="27"/>
      <c r="L92" s="27"/>
      <c r="M92" s="172"/>
      <c r="N92" s="3"/>
      <c r="O92" s="3"/>
      <c r="P92" s="3"/>
      <c r="Q92" s="3"/>
      <c r="R92" s="3"/>
      <c r="S92" s="3"/>
    </row>
    <row r="93" spans="1:19" ht="12" customHeight="1" thickTop="1" thickBot="1" x14ac:dyDescent="0.25">
      <c r="A93" s="21" t="s">
        <v>419</v>
      </c>
      <c r="B93" s="39" t="s">
        <v>415</v>
      </c>
      <c r="C93" s="39" t="s">
        <v>415</v>
      </c>
      <c r="D93" s="39" t="s">
        <v>415</v>
      </c>
      <c r="E93" s="26"/>
      <c r="F93" s="37"/>
      <c r="G93" s="27"/>
      <c r="H93" s="27"/>
      <c r="I93" s="27"/>
      <c r="J93" s="27"/>
      <c r="K93" s="27"/>
      <c r="L93" s="27"/>
      <c r="M93" s="172"/>
      <c r="N93" s="3"/>
      <c r="O93" s="3"/>
      <c r="P93" s="3"/>
      <c r="Q93" s="3"/>
      <c r="R93" s="3"/>
      <c r="S93" s="3"/>
    </row>
    <row r="94" spans="1:19" ht="26.25" customHeight="1" thickTop="1" thickBot="1" x14ac:dyDescent="0.25">
      <c r="A94" s="72"/>
      <c r="B94" s="40" t="s">
        <v>637</v>
      </c>
      <c r="C94" s="40" t="s">
        <v>111</v>
      </c>
      <c r="D94" s="40" t="s">
        <v>112</v>
      </c>
      <c r="E94" s="29" t="s">
        <v>45</v>
      </c>
      <c r="F94" s="37"/>
      <c r="G94" s="9"/>
      <c r="H94" s="9"/>
      <c r="I94" s="9"/>
      <c r="J94" s="9"/>
      <c r="K94" s="9"/>
      <c r="L94" s="9"/>
      <c r="M94" s="172"/>
      <c r="N94" s="3"/>
      <c r="O94" s="3"/>
      <c r="P94" s="3"/>
      <c r="Q94" s="3"/>
      <c r="R94" s="3"/>
      <c r="S94" s="3"/>
    </row>
    <row r="95" spans="1:19" ht="13.15" customHeight="1" thickTop="1" thickBot="1" x14ac:dyDescent="0.25">
      <c r="A95" s="23" t="s">
        <v>411</v>
      </c>
      <c r="B95" s="41">
        <v>7200</v>
      </c>
      <c r="C95" s="41">
        <v>7200</v>
      </c>
      <c r="D95" s="41">
        <v>7200</v>
      </c>
      <c r="E95" s="25"/>
      <c r="F95" s="27"/>
      <c r="G95" s="35"/>
      <c r="H95" s="35"/>
      <c r="I95" s="35"/>
      <c r="J95" s="35"/>
      <c r="K95" s="35"/>
      <c r="L95" s="35"/>
      <c r="M95" s="172"/>
      <c r="N95" s="3"/>
      <c r="O95" s="3"/>
      <c r="P95" s="3"/>
      <c r="Q95" s="3"/>
      <c r="R95" s="3"/>
      <c r="S95" s="3"/>
    </row>
    <row r="96" spans="1:19" ht="16.899999999999999" customHeight="1" thickTop="1" thickBot="1" x14ac:dyDescent="0.25">
      <c r="A96" s="30" t="s">
        <v>0</v>
      </c>
      <c r="B96" s="46" t="s">
        <v>616</v>
      </c>
      <c r="C96" s="47" t="s">
        <v>1</v>
      </c>
      <c r="D96" s="212" t="s">
        <v>113</v>
      </c>
      <c r="E96" s="213"/>
      <c r="F96" s="27"/>
      <c r="G96" s="214" t="s">
        <v>41</v>
      </c>
      <c r="H96" s="214"/>
      <c r="I96" s="214"/>
      <c r="J96" s="214"/>
      <c r="K96" s="48"/>
      <c r="L96" s="48"/>
      <c r="M96" s="172"/>
      <c r="N96" s="3"/>
      <c r="O96" s="3"/>
      <c r="P96" s="3"/>
      <c r="Q96" s="3"/>
      <c r="R96" s="3"/>
      <c r="S96" s="3"/>
    </row>
    <row r="97" spans="1:19" ht="14.25" customHeight="1" thickTop="1" thickBot="1" x14ac:dyDescent="0.25">
      <c r="A97" s="20" t="s">
        <v>3</v>
      </c>
      <c r="B97" s="185" t="s">
        <v>304</v>
      </c>
      <c r="C97" s="185" t="s">
        <v>105</v>
      </c>
      <c r="D97" s="185" t="s">
        <v>90</v>
      </c>
      <c r="E97" s="185"/>
      <c r="F97" s="27"/>
      <c r="G97" s="27"/>
      <c r="H97" s="27"/>
      <c r="I97" s="27"/>
      <c r="J97" s="27"/>
      <c r="K97" s="27"/>
      <c r="L97" s="27"/>
      <c r="M97" s="172"/>
      <c r="N97" s="3"/>
      <c r="O97" s="3"/>
      <c r="P97" s="3"/>
      <c r="Q97" s="3"/>
      <c r="R97" s="3"/>
      <c r="S97" s="3"/>
    </row>
    <row r="98" spans="1:19" ht="12.6" customHeight="1" thickTop="1" thickBot="1" x14ac:dyDescent="0.25">
      <c r="A98" s="21" t="s">
        <v>419</v>
      </c>
      <c r="B98" s="39" t="s">
        <v>415</v>
      </c>
      <c r="C98" s="39" t="s">
        <v>415</v>
      </c>
      <c r="D98" s="39" t="s">
        <v>415</v>
      </c>
      <c r="E98" s="26"/>
      <c r="F98" s="27"/>
      <c r="G98" s="27"/>
      <c r="H98" s="27"/>
      <c r="I98" s="27"/>
      <c r="J98" s="27"/>
      <c r="K98" s="27"/>
      <c r="L98" s="27"/>
      <c r="M98" s="172"/>
      <c r="N98" s="3"/>
      <c r="O98" s="3"/>
      <c r="P98" s="3"/>
      <c r="Q98" s="3"/>
      <c r="R98" s="3"/>
      <c r="S98" s="3"/>
    </row>
    <row r="99" spans="1:19" ht="26.25" customHeight="1" thickTop="1" thickBot="1" x14ac:dyDescent="0.25">
      <c r="A99" s="50"/>
      <c r="B99" s="40" t="s">
        <v>589</v>
      </c>
      <c r="C99" s="40" t="s">
        <v>106</v>
      </c>
      <c r="D99" s="40" t="s">
        <v>424</v>
      </c>
      <c r="E99" s="29" t="s">
        <v>45</v>
      </c>
      <c r="F99" s="27"/>
      <c r="G99" s="35"/>
      <c r="H99" s="27"/>
      <c r="I99" s="12"/>
      <c r="J99" s="12"/>
      <c r="K99" s="12"/>
      <c r="L99" s="12"/>
      <c r="M99" s="172"/>
      <c r="N99" s="3"/>
      <c r="O99" s="3"/>
      <c r="P99" s="3"/>
      <c r="Q99" s="3"/>
      <c r="R99" s="3"/>
      <c r="S99" s="3"/>
    </row>
    <row r="100" spans="1:19" ht="13.9" customHeight="1" thickTop="1" thickBot="1" x14ac:dyDescent="0.25">
      <c r="A100" s="23" t="s">
        <v>411</v>
      </c>
      <c r="B100" s="178">
        <v>7200</v>
      </c>
      <c r="C100" s="41">
        <v>7200</v>
      </c>
      <c r="D100" s="41">
        <v>7200</v>
      </c>
      <c r="E100" s="25"/>
      <c r="F100" s="27"/>
      <c r="G100" s="27"/>
      <c r="H100" s="27"/>
      <c r="I100" s="27"/>
      <c r="J100" s="27"/>
      <c r="K100" s="27"/>
      <c r="L100" s="27"/>
      <c r="M100" s="172"/>
      <c r="N100" s="3"/>
      <c r="O100" s="3"/>
      <c r="P100" s="3"/>
      <c r="Q100" s="3"/>
      <c r="R100" s="3"/>
      <c r="S100" s="3"/>
    </row>
    <row r="101" spans="1:19" ht="11.25" customHeight="1" thickTop="1" x14ac:dyDescent="0.2">
      <c r="A101" s="169"/>
      <c r="B101" s="177"/>
      <c r="C101" s="64"/>
      <c r="D101" s="64"/>
      <c r="E101" s="27"/>
      <c r="F101" s="27"/>
      <c r="G101" s="27"/>
      <c r="H101" s="27"/>
      <c r="I101" s="27"/>
      <c r="J101" s="27"/>
      <c r="K101" s="27"/>
      <c r="L101" s="27"/>
      <c r="M101" s="172"/>
      <c r="N101" s="3"/>
      <c r="O101" s="3"/>
      <c r="P101" s="3"/>
      <c r="Q101" s="3"/>
      <c r="R101" s="3"/>
      <c r="S101" s="3"/>
    </row>
    <row r="102" spans="1:19" ht="16.149999999999999" customHeight="1" thickBot="1" x14ac:dyDescent="0.25">
      <c r="A102" s="30" t="s">
        <v>0</v>
      </c>
      <c r="B102" s="159" t="s">
        <v>579</v>
      </c>
      <c r="C102" s="18" t="s">
        <v>1</v>
      </c>
      <c r="D102" s="231" t="s">
        <v>114</v>
      </c>
      <c r="E102" s="232"/>
      <c r="F102" s="75"/>
      <c r="G102" s="214" t="s">
        <v>639</v>
      </c>
      <c r="H102" s="214"/>
      <c r="I102" s="214"/>
      <c r="J102" s="214"/>
      <c r="K102" s="214"/>
      <c r="L102" s="214"/>
      <c r="M102" s="172"/>
      <c r="N102" s="3"/>
      <c r="O102" s="3"/>
      <c r="P102" s="3"/>
      <c r="Q102" s="3"/>
      <c r="R102" s="3"/>
      <c r="S102" s="3"/>
    </row>
    <row r="103" spans="1:19" ht="14.25" customHeight="1" thickTop="1" thickBot="1" x14ac:dyDescent="0.25">
      <c r="A103" s="20" t="s">
        <v>3</v>
      </c>
      <c r="B103" s="218" t="s">
        <v>115</v>
      </c>
      <c r="C103" s="218"/>
      <c r="D103" s="228" t="s">
        <v>468</v>
      </c>
      <c r="E103" s="229"/>
      <c r="F103" s="229"/>
      <c r="G103" s="230"/>
      <c r="H103" s="185" t="s">
        <v>305</v>
      </c>
      <c r="I103" s="191" t="s">
        <v>469</v>
      </c>
      <c r="J103" s="185"/>
      <c r="K103" s="76"/>
      <c r="L103" s="77"/>
      <c r="M103" s="172"/>
      <c r="N103" s="3"/>
      <c r="O103" s="3"/>
      <c r="P103" s="3"/>
      <c r="Q103" s="3"/>
      <c r="R103" s="3"/>
      <c r="S103" s="3"/>
    </row>
    <row r="104" spans="1:19" ht="12" customHeight="1" thickTop="1" thickBot="1" x14ac:dyDescent="0.25">
      <c r="A104" s="21" t="s">
        <v>419</v>
      </c>
      <c r="B104" s="39" t="s">
        <v>414</v>
      </c>
      <c r="C104" s="39" t="s">
        <v>414</v>
      </c>
      <c r="D104" s="39" t="s">
        <v>414</v>
      </c>
      <c r="E104" s="39" t="s">
        <v>414</v>
      </c>
      <c r="F104" s="39" t="s">
        <v>414</v>
      </c>
      <c r="G104" s="39" t="s">
        <v>414</v>
      </c>
      <c r="H104" s="39" t="s">
        <v>414</v>
      </c>
      <c r="I104" s="39" t="s">
        <v>414</v>
      </c>
      <c r="J104" s="26"/>
      <c r="K104" s="37"/>
      <c r="L104" s="77"/>
      <c r="M104" s="172"/>
      <c r="N104" s="3"/>
      <c r="O104" s="3"/>
      <c r="P104" s="3"/>
      <c r="Q104" s="3"/>
      <c r="R104" s="3"/>
      <c r="S104" s="3"/>
    </row>
    <row r="105" spans="1:19" ht="26.25" customHeight="1" thickTop="1" thickBot="1" x14ac:dyDescent="0.25">
      <c r="A105" s="78"/>
      <c r="B105" s="40" t="s">
        <v>638</v>
      </c>
      <c r="C105" s="40" t="s">
        <v>116</v>
      </c>
      <c r="D105" s="40" t="s">
        <v>117</v>
      </c>
      <c r="E105" s="40" t="s">
        <v>118</v>
      </c>
      <c r="F105" s="40" t="s">
        <v>119</v>
      </c>
      <c r="G105" s="40" t="s">
        <v>470</v>
      </c>
      <c r="H105" s="40" t="s">
        <v>120</v>
      </c>
      <c r="I105" s="40" t="s">
        <v>121</v>
      </c>
      <c r="J105" s="79" t="s">
        <v>62</v>
      </c>
      <c r="K105" s="37"/>
      <c r="L105" s="27"/>
      <c r="M105" s="172"/>
      <c r="N105" s="3"/>
      <c r="O105" s="3"/>
      <c r="P105" s="3"/>
      <c r="Q105" s="3"/>
      <c r="R105" s="3"/>
      <c r="S105" s="3"/>
    </row>
    <row r="106" spans="1:19" ht="13.15" customHeight="1" thickTop="1" thickBot="1" x14ac:dyDescent="0.25">
      <c r="A106" s="23" t="s">
        <v>411</v>
      </c>
      <c r="B106" s="197">
        <v>8400</v>
      </c>
      <c r="C106" s="197">
        <v>8400</v>
      </c>
      <c r="D106" s="197">
        <v>8400</v>
      </c>
      <c r="E106" s="197">
        <v>8400</v>
      </c>
      <c r="F106" s="197">
        <v>8400</v>
      </c>
      <c r="G106" s="197">
        <v>8400</v>
      </c>
      <c r="H106" s="197">
        <v>8400</v>
      </c>
      <c r="I106" s="197">
        <v>8400</v>
      </c>
      <c r="J106" s="25"/>
      <c r="K106" s="27"/>
      <c r="L106" s="27"/>
      <c r="M106" s="172"/>
      <c r="N106" s="3"/>
      <c r="O106" s="3"/>
      <c r="P106" s="3"/>
      <c r="Q106" s="3"/>
      <c r="R106" s="3"/>
      <c r="S106" s="3"/>
    </row>
    <row r="107" spans="1:19" ht="16.149999999999999" customHeight="1" thickTop="1" thickBot="1" x14ac:dyDescent="0.25">
      <c r="A107" s="30" t="s">
        <v>0</v>
      </c>
      <c r="B107" s="74" t="s">
        <v>617</v>
      </c>
      <c r="C107" s="32" t="s">
        <v>1</v>
      </c>
      <c r="D107" s="220" t="s">
        <v>471</v>
      </c>
      <c r="E107" s="221"/>
      <c r="F107" s="42"/>
      <c r="G107" s="214" t="s">
        <v>122</v>
      </c>
      <c r="H107" s="214"/>
      <c r="I107" s="214"/>
      <c r="J107" s="214"/>
      <c r="K107" s="214"/>
      <c r="L107" s="214"/>
      <c r="M107" s="172"/>
      <c r="N107" s="3"/>
      <c r="O107" s="3"/>
      <c r="P107" s="3"/>
      <c r="Q107" s="3"/>
      <c r="R107" s="3"/>
      <c r="S107" s="3"/>
    </row>
    <row r="108" spans="1:19" ht="14.25" customHeight="1" thickTop="1" thickBot="1" x14ac:dyDescent="0.25">
      <c r="A108" s="20" t="s">
        <v>3</v>
      </c>
      <c r="B108" s="186" t="s">
        <v>6</v>
      </c>
      <c r="C108" s="190" t="s">
        <v>472</v>
      </c>
      <c r="D108" s="190" t="s">
        <v>473</v>
      </c>
      <c r="E108" s="186" t="s">
        <v>123</v>
      </c>
      <c r="F108" s="188" t="s">
        <v>344</v>
      </c>
      <c r="G108" s="185"/>
      <c r="H108" s="27"/>
      <c r="I108" s="9"/>
      <c r="J108" s="9"/>
      <c r="K108" s="9"/>
      <c r="L108" s="9"/>
      <c r="M108" s="172"/>
      <c r="N108" s="3"/>
      <c r="O108" s="3"/>
      <c r="P108" s="3"/>
      <c r="Q108" s="3"/>
      <c r="R108" s="3"/>
      <c r="S108" s="3"/>
    </row>
    <row r="109" spans="1:19" ht="12" customHeight="1" thickTop="1" thickBot="1" x14ac:dyDescent="0.25">
      <c r="A109" s="21" t="s">
        <v>419</v>
      </c>
      <c r="B109" s="39" t="s">
        <v>414</v>
      </c>
      <c r="C109" s="39" t="s">
        <v>414</v>
      </c>
      <c r="D109" s="39" t="s">
        <v>414</v>
      </c>
      <c r="E109" s="39" t="s">
        <v>414</v>
      </c>
      <c r="F109" s="39" t="s">
        <v>414</v>
      </c>
      <c r="G109" s="80"/>
      <c r="H109" s="35"/>
      <c r="I109" s="9"/>
      <c r="J109" s="9"/>
      <c r="K109" s="9"/>
      <c r="L109" s="9"/>
      <c r="M109" s="172"/>
      <c r="N109" s="3"/>
      <c r="O109" s="3"/>
      <c r="P109" s="3"/>
      <c r="Q109" s="3"/>
      <c r="R109" s="3"/>
      <c r="S109" s="3"/>
    </row>
    <row r="110" spans="1:19" ht="26.25" customHeight="1" thickTop="1" thickBot="1" x14ac:dyDescent="0.25">
      <c r="A110" s="78"/>
      <c r="B110" s="40" t="s">
        <v>124</v>
      </c>
      <c r="C110" s="40" t="s">
        <v>474</v>
      </c>
      <c r="D110" s="40" t="s">
        <v>125</v>
      </c>
      <c r="E110" s="40" t="s">
        <v>126</v>
      </c>
      <c r="F110" s="40" t="s">
        <v>127</v>
      </c>
      <c r="G110" s="81" t="s">
        <v>87</v>
      </c>
      <c r="H110" s="35"/>
      <c r="I110" s="9"/>
      <c r="J110" s="9"/>
      <c r="K110" s="9"/>
      <c r="L110" s="9"/>
      <c r="M110" s="172"/>
      <c r="N110" s="3"/>
      <c r="O110" s="3"/>
      <c r="P110" s="3"/>
      <c r="Q110" s="3"/>
      <c r="R110" s="3"/>
      <c r="S110" s="3"/>
    </row>
    <row r="111" spans="1:19" ht="13.15" customHeight="1" thickTop="1" thickBot="1" x14ac:dyDescent="0.25">
      <c r="A111" s="23" t="s">
        <v>411</v>
      </c>
      <c r="B111" s="200">
        <v>8400</v>
      </c>
      <c r="C111" s="197">
        <v>8400</v>
      </c>
      <c r="D111" s="197">
        <v>8400</v>
      </c>
      <c r="E111" s="197">
        <v>8400</v>
      </c>
      <c r="F111" s="197">
        <v>8400</v>
      </c>
      <c r="G111" s="25"/>
      <c r="H111" s="27"/>
      <c r="I111" s="27"/>
      <c r="J111" s="27"/>
      <c r="K111" s="27"/>
      <c r="L111" s="27"/>
      <c r="M111" s="172"/>
      <c r="N111" s="3"/>
      <c r="O111" s="3"/>
      <c r="P111" s="3"/>
      <c r="Q111" s="3"/>
      <c r="R111" s="3"/>
      <c r="S111" s="3"/>
    </row>
    <row r="112" spans="1:19" ht="13.15" customHeight="1" thickTop="1" thickBot="1" x14ac:dyDescent="0.25">
      <c r="A112" s="169"/>
      <c r="B112" s="63"/>
      <c r="C112" s="63"/>
      <c r="D112" s="175"/>
      <c r="E112" s="63"/>
      <c r="F112" s="63"/>
      <c r="G112" s="27"/>
      <c r="H112" s="27"/>
      <c r="I112" s="27"/>
      <c r="J112" s="27"/>
      <c r="K112" s="27"/>
      <c r="L112" s="27"/>
      <c r="M112" s="172"/>
      <c r="N112" s="3"/>
      <c r="O112" s="3"/>
      <c r="P112" s="3"/>
      <c r="Q112" s="3"/>
      <c r="R112" s="3"/>
      <c r="S112" s="3"/>
    </row>
    <row r="113" spans="1:19" ht="16.149999999999999" customHeight="1" thickTop="1" thickBot="1" x14ac:dyDescent="0.25">
      <c r="A113" s="30" t="s">
        <v>0</v>
      </c>
      <c r="B113" s="159" t="s">
        <v>632</v>
      </c>
      <c r="C113" s="176" t="s">
        <v>1</v>
      </c>
      <c r="D113" s="225" t="s">
        <v>128</v>
      </c>
      <c r="E113" s="226"/>
      <c r="F113" s="27"/>
      <c r="G113" s="227" t="s">
        <v>129</v>
      </c>
      <c r="H113" s="227"/>
      <c r="I113" s="227"/>
      <c r="J113" s="227"/>
      <c r="K113" s="227"/>
      <c r="L113" s="48"/>
      <c r="M113" s="172"/>
      <c r="N113" s="3"/>
      <c r="O113" s="3"/>
      <c r="P113" s="3"/>
      <c r="Q113" s="3"/>
      <c r="R113" s="3"/>
      <c r="S113" s="3"/>
    </row>
    <row r="114" spans="1:19" ht="14.25" customHeight="1" thickTop="1" thickBot="1" x14ac:dyDescent="0.25">
      <c r="A114" s="20" t="s">
        <v>3</v>
      </c>
      <c r="B114" s="185" t="s">
        <v>343</v>
      </c>
      <c r="C114" s="185"/>
      <c r="D114" s="219"/>
      <c r="E114" s="219"/>
      <c r="F114" s="27"/>
      <c r="G114" s="27"/>
      <c r="H114" s="27"/>
      <c r="I114" s="27"/>
      <c r="J114" s="27"/>
      <c r="K114" s="27"/>
      <c r="L114" s="27"/>
      <c r="M114" s="172"/>
      <c r="N114" s="3"/>
      <c r="O114" s="3"/>
      <c r="P114" s="3"/>
      <c r="Q114" s="3"/>
      <c r="R114" s="3"/>
      <c r="S114" s="3"/>
    </row>
    <row r="115" spans="1:19" ht="12" customHeight="1" thickTop="1" thickBot="1" x14ac:dyDescent="0.25">
      <c r="A115" s="21" t="s">
        <v>419</v>
      </c>
      <c r="B115" s="39" t="s">
        <v>414</v>
      </c>
      <c r="C115" s="26"/>
      <c r="D115" s="37"/>
      <c r="E115" s="27"/>
      <c r="F115" s="27"/>
      <c r="G115" s="27"/>
      <c r="H115" s="27"/>
      <c r="I115" s="27"/>
      <c r="J115" s="27"/>
      <c r="K115" s="27"/>
      <c r="L115" s="27"/>
      <c r="M115" s="172"/>
      <c r="N115" s="3"/>
      <c r="O115" s="3"/>
      <c r="P115" s="3"/>
      <c r="Q115" s="3"/>
      <c r="R115" s="3"/>
      <c r="S115" s="3"/>
    </row>
    <row r="116" spans="1:19" ht="26.25" customHeight="1" thickTop="1" thickBot="1" x14ac:dyDescent="0.25">
      <c r="A116" s="78"/>
      <c r="B116" s="40" t="s">
        <v>130</v>
      </c>
      <c r="C116" s="79" t="s">
        <v>42</v>
      </c>
      <c r="D116" s="37"/>
      <c r="E116" s="27"/>
      <c r="F116" s="27"/>
      <c r="G116" s="27"/>
      <c r="H116" s="27"/>
      <c r="I116" s="9"/>
      <c r="J116" s="9"/>
      <c r="K116" s="9"/>
      <c r="L116" s="9"/>
      <c r="M116" s="172"/>
      <c r="N116" s="3"/>
      <c r="O116" s="3"/>
      <c r="P116" s="3"/>
      <c r="Q116" s="3"/>
      <c r="R116" s="3"/>
      <c r="S116" s="3"/>
    </row>
    <row r="117" spans="1:19" ht="13.15" customHeight="1" thickTop="1" thickBot="1" x14ac:dyDescent="0.25">
      <c r="A117" s="147" t="s">
        <v>550</v>
      </c>
      <c r="B117" s="197">
        <v>8400</v>
      </c>
      <c r="C117" s="27"/>
      <c r="D117" s="27"/>
      <c r="E117" s="27"/>
      <c r="F117" s="27"/>
      <c r="G117" s="27"/>
      <c r="H117" s="27"/>
      <c r="I117" s="35"/>
      <c r="J117" s="35"/>
      <c r="K117" s="35"/>
      <c r="L117" s="35"/>
      <c r="M117" s="172"/>
      <c r="N117" s="3"/>
      <c r="O117" s="3"/>
      <c r="P117" s="3"/>
      <c r="Q117" s="3"/>
      <c r="R117" s="3"/>
      <c r="S117" s="3"/>
    </row>
    <row r="118" spans="1:19" s="6" customFormat="1" ht="9" customHeight="1" thickTop="1" x14ac:dyDescent="0.2">
      <c r="A118" s="160"/>
      <c r="B118" s="63"/>
      <c r="C118" s="27"/>
      <c r="D118" s="27"/>
      <c r="E118" s="27"/>
      <c r="F118" s="27"/>
      <c r="G118" s="27"/>
      <c r="H118" s="27"/>
      <c r="I118" s="35"/>
      <c r="J118" s="35"/>
      <c r="K118" s="35"/>
      <c r="L118" s="35"/>
      <c r="M118" s="173"/>
      <c r="N118" s="8"/>
      <c r="O118" s="8"/>
      <c r="P118" s="8"/>
      <c r="Q118" s="8"/>
      <c r="R118" s="8"/>
      <c r="S118" s="8"/>
    </row>
    <row r="119" spans="1:19" ht="16.149999999999999" customHeight="1" thickBot="1" x14ac:dyDescent="0.25">
      <c r="A119" s="30" t="s">
        <v>0</v>
      </c>
      <c r="B119" s="74" t="s">
        <v>618</v>
      </c>
      <c r="C119" s="32" t="s">
        <v>1</v>
      </c>
      <c r="D119" s="220" t="s">
        <v>320</v>
      </c>
      <c r="E119" s="221"/>
      <c r="F119" s="82"/>
      <c r="G119" s="214" t="s">
        <v>134</v>
      </c>
      <c r="H119" s="214"/>
      <c r="I119" s="214"/>
      <c r="J119" s="214"/>
      <c r="K119" s="214"/>
      <c r="L119" s="214"/>
      <c r="M119" s="172"/>
      <c r="N119" s="3"/>
      <c r="O119" s="3"/>
      <c r="P119" s="3"/>
      <c r="Q119" s="3"/>
      <c r="R119" s="3"/>
      <c r="S119" s="3"/>
    </row>
    <row r="120" spans="1:19" ht="14.25" customHeight="1" thickTop="1" thickBot="1" x14ac:dyDescent="0.25">
      <c r="A120" s="20" t="s">
        <v>3</v>
      </c>
      <c r="B120" s="222" t="s">
        <v>135</v>
      </c>
      <c r="C120" s="223"/>
      <c r="D120" s="223"/>
      <c r="E120" s="223"/>
      <c r="F120" s="224"/>
      <c r="G120" s="222" t="s">
        <v>475</v>
      </c>
      <c r="H120" s="224"/>
      <c r="I120" s="141" t="s">
        <v>548</v>
      </c>
      <c r="J120" s="186" t="s">
        <v>345</v>
      </c>
      <c r="K120" s="185"/>
      <c r="L120" s="27"/>
      <c r="M120" s="172"/>
      <c r="N120" s="3"/>
      <c r="O120" s="3"/>
      <c r="P120" s="3"/>
      <c r="Q120" s="3"/>
      <c r="R120" s="3"/>
      <c r="S120" s="3"/>
    </row>
    <row r="121" spans="1:19" ht="12" customHeight="1" thickTop="1" thickBot="1" x14ac:dyDescent="0.25">
      <c r="A121" s="21" t="s">
        <v>419</v>
      </c>
      <c r="B121" s="39" t="s">
        <v>414</v>
      </c>
      <c r="C121" s="39" t="s">
        <v>414</v>
      </c>
      <c r="D121" s="39" t="s">
        <v>414</v>
      </c>
      <c r="E121" s="39" t="s">
        <v>414</v>
      </c>
      <c r="F121" s="39" t="s">
        <v>414</v>
      </c>
      <c r="G121" s="39" t="s">
        <v>414</v>
      </c>
      <c r="H121" s="39" t="s">
        <v>414</v>
      </c>
      <c r="I121" s="143" t="s">
        <v>549</v>
      </c>
      <c r="J121" s="39" t="s">
        <v>414</v>
      </c>
      <c r="K121" s="83"/>
      <c r="L121" s="27"/>
      <c r="M121" s="172"/>
      <c r="N121" s="3"/>
      <c r="O121" s="3"/>
      <c r="P121" s="3"/>
      <c r="Q121" s="3"/>
      <c r="R121" s="3"/>
      <c r="S121" s="3"/>
    </row>
    <row r="122" spans="1:19" ht="26.25" customHeight="1" thickTop="1" thickBot="1" x14ac:dyDescent="0.25">
      <c r="A122" s="84"/>
      <c r="B122" s="40" t="s">
        <v>136</v>
      </c>
      <c r="C122" s="40" t="s">
        <v>137</v>
      </c>
      <c r="D122" s="40" t="s">
        <v>138</v>
      </c>
      <c r="E122" s="40" t="s">
        <v>476</v>
      </c>
      <c r="F122" s="40" t="s">
        <v>139</v>
      </c>
      <c r="G122" s="40" t="s">
        <v>140</v>
      </c>
      <c r="H122" s="40" t="s">
        <v>357</v>
      </c>
      <c r="I122" s="145" t="s">
        <v>595</v>
      </c>
      <c r="J122" s="40" t="s">
        <v>371</v>
      </c>
      <c r="K122" s="79" t="s">
        <v>141</v>
      </c>
      <c r="L122" s="27"/>
      <c r="M122" s="172"/>
      <c r="N122" s="3"/>
      <c r="O122" s="3"/>
      <c r="P122" s="3"/>
      <c r="Q122" s="3"/>
      <c r="R122" s="3"/>
      <c r="S122" s="3"/>
    </row>
    <row r="123" spans="1:19" ht="13.9" customHeight="1" thickTop="1" thickBot="1" x14ac:dyDescent="0.25">
      <c r="A123" s="23" t="s">
        <v>411</v>
      </c>
      <c r="B123" s="197">
        <v>8400</v>
      </c>
      <c r="C123" s="197">
        <v>8400</v>
      </c>
      <c r="D123" s="197">
        <v>8400</v>
      </c>
      <c r="E123" s="197">
        <v>8400</v>
      </c>
      <c r="F123" s="197">
        <v>8400</v>
      </c>
      <c r="G123" s="197">
        <v>8400</v>
      </c>
      <c r="H123" s="197">
        <v>8400</v>
      </c>
      <c r="I123" s="201">
        <v>8400</v>
      </c>
      <c r="J123" s="197">
        <v>8400</v>
      </c>
      <c r="K123" s="27"/>
      <c r="L123" s="85"/>
      <c r="M123" s="172"/>
      <c r="N123" s="3"/>
      <c r="O123" s="3"/>
      <c r="P123" s="3"/>
      <c r="Q123" s="3"/>
      <c r="R123" s="3"/>
      <c r="S123" s="3"/>
    </row>
    <row r="124" spans="1:19" ht="16.149999999999999" customHeight="1" thickTop="1" thickBot="1" x14ac:dyDescent="0.25">
      <c r="A124" s="30" t="s">
        <v>0</v>
      </c>
      <c r="B124" s="74" t="s">
        <v>580</v>
      </c>
      <c r="C124" s="32" t="s">
        <v>1</v>
      </c>
      <c r="D124" s="220" t="s">
        <v>142</v>
      </c>
      <c r="E124" s="221"/>
      <c r="F124" s="42"/>
      <c r="G124" s="48" t="s">
        <v>477</v>
      </c>
      <c r="H124" s="48"/>
      <c r="I124" s="48"/>
      <c r="J124" s="48"/>
      <c r="K124" s="48"/>
      <c r="L124" s="85"/>
      <c r="M124" s="172"/>
      <c r="N124" s="3"/>
      <c r="O124" s="3"/>
      <c r="P124" s="3"/>
      <c r="Q124" s="3"/>
      <c r="R124" s="3"/>
      <c r="S124" s="3"/>
    </row>
    <row r="125" spans="1:19" ht="16.149999999999999" customHeight="1" thickTop="1" thickBot="1" x14ac:dyDescent="0.25">
      <c r="A125" s="20" t="s">
        <v>3</v>
      </c>
      <c r="B125" s="222" t="s">
        <v>478</v>
      </c>
      <c r="C125" s="223"/>
      <c r="D125" s="224"/>
      <c r="E125" s="228" t="s">
        <v>347</v>
      </c>
      <c r="F125" s="229"/>
      <c r="G125" s="185" t="s">
        <v>313</v>
      </c>
      <c r="H125" s="191" t="s">
        <v>349</v>
      </c>
      <c r="I125" s="140" t="s">
        <v>547</v>
      </c>
      <c r="J125" s="185"/>
      <c r="K125" s="19"/>
      <c r="L125" s="85"/>
      <c r="M125" s="172"/>
      <c r="N125" s="3"/>
      <c r="O125" s="3"/>
      <c r="P125" s="3"/>
      <c r="Q125" s="3"/>
      <c r="R125" s="3"/>
      <c r="S125" s="3"/>
    </row>
    <row r="126" spans="1:19" ht="12" customHeight="1" thickTop="1" thickBot="1" x14ac:dyDescent="0.25">
      <c r="A126" s="21" t="s">
        <v>419</v>
      </c>
      <c r="B126" s="39" t="s">
        <v>414</v>
      </c>
      <c r="C126" s="39" t="s">
        <v>414</v>
      </c>
      <c r="D126" s="39" t="s">
        <v>414</v>
      </c>
      <c r="E126" s="39" t="s">
        <v>414</v>
      </c>
      <c r="F126" s="39" t="s">
        <v>414</v>
      </c>
      <c r="G126" s="39" t="s">
        <v>414</v>
      </c>
      <c r="H126" s="39" t="s">
        <v>414</v>
      </c>
      <c r="I126" s="143" t="s">
        <v>549</v>
      </c>
      <c r="J126" s="87"/>
      <c r="K126" s="9"/>
      <c r="L126" s="9"/>
      <c r="M126" s="172"/>
      <c r="N126" s="3"/>
      <c r="O126" s="3"/>
      <c r="P126" s="3"/>
      <c r="Q126" s="3"/>
      <c r="R126" s="3"/>
      <c r="S126" s="3"/>
    </row>
    <row r="127" spans="1:19" ht="26.25" customHeight="1" thickTop="1" thickBot="1" x14ac:dyDescent="0.25">
      <c r="A127" s="22"/>
      <c r="B127" s="40" t="s">
        <v>143</v>
      </c>
      <c r="C127" s="40" t="s">
        <v>434</v>
      </c>
      <c r="D127" s="40" t="s">
        <v>144</v>
      </c>
      <c r="E127" s="40" t="s">
        <v>145</v>
      </c>
      <c r="F127" s="40" t="s">
        <v>348</v>
      </c>
      <c r="G127" s="40" t="s">
        <v>384</v>
      </c>
      <c r="H127" s="199" t="s">
        <v>517</v>
      </c>
      <c r="I127" s="145" t="s">
        <v>596</v>
      </c>
      <c r="J127" s="88" t="s">
        <v>146</v>
      </c>
      <c r="K127" s="9"/>
      <c r="L127" s="9"/>
      <c r="M127" s="172"/>
      <c r="N127" s="3"/>
      <c r="O127" s="3"/>
      <c r="P127" s="3"/>
      <c r="Q127" s="3"/>
      <c r="R127" s="3"/>
      <c r="S127" s="3"/>
    </row>
    <row r="128" spans="1:19" ht="15" customHeight="1" thickTop="1" thickBot="1" x14ac:dyDescent="0.25">
      <c r="A128" s="23" t="s">
        <v>411</v>
      </c>
      <c r="B128" s="200">
        <v>8400</v>
      </c>
      <c r="C128" s="197">
        <v>8400</v>
      </c>
      <c r="D128" s="197">
        <v>8400</v>
      </c>
      <c r="E128" s="197">
        <v>8400</v>
      </c>
      <c r="F128" s="197">
        <v>8400</v>
      </c>
      <c r="G128" s="197">
        <v>8400</v>
      </c>
      <c r="H128" s="197">
        <v>8400</v>
      </c>
      <c r="I128" s="201">
        <v>8400</v>
      </c>
      <c r="J128" s="115"/>
      <c r="K128" s="9"/>
      <c r="L128" s="9"/>
      <c r="M128" s="172"/>
      <c r="N128" s="3"/>
      <c r="O128" s="3"/>
      <c r="P128" s="3"/>
      <c r="Q128" s="3"/>
      <c r="R128" s="3"/>
      <c r="S128" s="3"/>
    </row>
    <row r="129" spans="1:19" ht="5.45" customHeight="1" thickTop="1" x14ac:dyDescent="0.2">
      <c r="A129" s="90"/>
      <c r="B129" s="118"/>
      <c r="C129" s="118"/>
      <c r="D129" s="118"/>
      <c r="E129" s="118"/>
      <c r="F129" s="63"/>
      <c r="G129" s="63"/>
      <c r="H129" s="63"/>
      <c r="I129" s="27"/>
      <c r="J129" s="27"/>
      <c r="K129" s="9"/>
      <c r="L129" s="9"/>
      <c r="M129" s="172"/>
      <c r="N129" s="3"/>
      <c r="O129" s="3"/>
      <c r="P129" s="3"/>
      <c r="Q129" s="3"/>
      <c r="R129" s="3"/>
      <c r="S129" s="3"/>
    </row>
    <row r="130" spans="1:19" ht="10.9" hidden="1" customHeight="1" thickBot="1" x14ac:dyDescent="0.25">
      <c r="A130" s="61"/>
      <c r="B130" s="62"/>
      <c r="C130" s="62"/>
      <c r="D130" s="62"/>
      <c r="E130" s="62"/>
      <c r="F130" s="62"/>
      <c r="G130" s="62"/>
      <c r="H130" s="62"/>
      <c r="I130" s="89"/>
      <c r="J130" s="89"/>
      <c r="K130" s="11"/>
      <c r="L130" s="11"/>
      <c r="M130" s="172"/>
      <c r="N130" s="3"/>
      <c r="O130" s="3"/>
      <c r="P130" s="3"/>
      <c r="Q130" s="3"/>
      <c r="R130" s="3"/>
      <c r="S130" s="3"/>
    </row>
    <row r="131" spans="1:19" ht="16.899999999999999" customHeight="1" thickBot="1" x14ac:dyDescent="0.25">
      <c r="A131" s="91" t="s">
        <v>0</v>
      </c>
      <c r="B131" s="92" t="s">
        <v>619</v>
      </c>
      <c r="C131" s="26" t="s">
        <v>1</v>
      </c>
      <c r="D131" s="244" t="s">
        <v>479</v>
      </c>
      <c r="E131" s="244"/>
      <c r="F131" s="245" t="s">
        <v>147</v>
      </c>
      <c r="G131" s="246"/>
      <c r="H131" s="246"/>
      <c r="I131" s="246"/>
      <c r="J131" s="246"/>
      <c r="K131" s="246"/>
      <c r="M131" s="172"/>
      <c r="N131" s="3"/>
      <c r="O131" s="3"/>
      <c r="P131" s="3"/>
      <c r="Q131" s="3"/>
      <c r="R131" s="3"/>
      <c r="S131" s="3"/>
    </row>
    <row r="132" spans="1:19" ht="14.25" customHeight="1" thickTop="1" thickBot="1" x14ac:dyDescent="0.25">
      <c r="A132" s="20" t="s">
        <v>3</v>
      </c>
      <c r="B132" s="33" t="s">
        <v>350</v>
      </c>
      <c r="C132" s="33" t="s">
        <v>148</v>
      </c>
      <c r="D132" s="93" t="s">
        <v>351</v>
      </c>
      <c r="E132" s="141" t="s">
        <v>315</v>
      </c>
      <c r="F132" s="185" t="s">
        <v>527</v>
      </c>
      <c r="G132" s="222" t="s">
        <v>352</v>
      </c>
      <c r="H132" s="224"/>
      <c r="I132" s="185"/>
      <c r="J132" s="9"/>
      <c r="K132" s="9"/>
      <c r="M132" s="172"/>
      <c r="N132" s="3"/>
      <c r="O132" s="3"/>
      <c r="P132" s="3"/>
      <c r="Q132" s="3"/>
      <c r="R132" s="3"/>
      <c r="S132" s="3"/>
    </row>
    <row r="133" spans="1:19" ht="12" customHeight="1" thickTop="1" thickBot="1" x14ac:dyDescent="0.25">
      <c r="A133" s="21" t="s">
        <v>419</v>
      </c>
      <c r="B133" s="39" t="s">
        <v>414</v>
      </c>
      <c r="C133" s="39" t="s">
        <v>414</v>
      </c>
      <c r="D133" s="39" t="s">
        <v>414</v>
      </c>
      <c r="E133" s="143" t="s">
        <v>414</v>
      </c>
      <c r="F133" s="39" t="s">
        <v>414</v>
      </c>
      <c r="G133" s="39" t="s">
        <v>414</v>
      </c>
      <c r="H133" s="39" t="s">
        <v>414</v>
      </c>
      <c r="I133" s="80"/>
      <c r="J133" s="9"/>
      <c r="K133" s="9"/>
      <c r="M133" s="172"/>
      <c r="N133" s="3"/>
      <c r="O133" s="3"/>
      <c r="P133" s="3"/>
      <c r="Q133" s="3"/>
      <c r="R133" s="3"/>
      <c r="S133" s="3"/>
    </row>
    <row r="134" spans="1:19" ht="26.25" customHeight="1" thickTop="1" thickBot="1" x14ac:dyDescent="0.25">
      <c r="A134" s="78" t="s">
        <v>149</v>
      </c>
      <c r="B134" s="40" t="s">
        <v>306</v>
      </c>
      <c r="C134" s="40" t="s">
        <v>480</v>
      </c>
      <c r="D134" s="40" t="s">
        <v>150</v>
      </c>
      <c r="E134" s="145" t="s">
        <v>597</v>
      </c>
      <c r="F134" s="40" t="s">
        <v>151</v>
      </c>
      <c r="G134" s="40" t="s">
        <v>370</v>
      </c>
      <c r="H134" s="40" t="s">
        <v>518</v>
      </c>
      <c r="I134" s="81" t="s">
        <v>133</v>
      </c>
      <c r="J134" s="9"/>
      <c r="K134" s="9"/>
      <c r="M134" s="172"/>
      <c r="N134" s="3"/>
      <c r="O134" s="3"/>
      <c r="P134" s="3"/>
      <c r="Q134" s="3"/>
      <c r="R134" s="3"/>
      <c r="S134" s="3"/>
    </row>
    <row r="135" spans="1:19" ht="13.9" customHeight="1" thickTop="1" thickBot="1" x14ac:dyDescent="0.25">
      <c r="A135" s="23" t="s">
        <v>411</v>
      </c>
      <c r="B135" s="200">
        <v>8400</v>
      </c>
      <c r="C135" s="197">
        <v>8400</v>
      </c>
      <c r="D135" s="197">
        <v>8400</v>
      </c>
      <c r="E135" s="201">
        <v>8400</v>
      </c>
      <c r="F135" s="197">
        <v>8400</v>
      </c>
      <c r="G135" s="197">
        <v>8400</v>
      </c>
      <c r="H135" s="197">
        <v>8400</v>
      </c>
      <c r="I135" s="25"/>
      <c r="J135" s="27"/>
      <c r="K135" s="27"/>
      <c r="M135" s="172"/>
      <c r="N135" s="3"/>
      <c r="O135" s="3"/>
      <c r="P135" s="3"/>
      <c r="Q135" s="3"/>
      <c r="R135" s="3"/>
      <c r="S135" s="3"/>
    </row>
    <row r="136" spans="1:19" ht="9.75" customHeight="1" thickTop="1" x14ac:dyDescent="0.2">
      <c r="A136" s="169"/>
      <c r="B136" s="63"/>
      <c r="C136" s="63"/>
      <c r="D136" s="63"/>
      <c r="E136" s="174"/>
      <c r="F136" s="63"/>
      <c r="G136" s="63"/>
      <c r="H136" s="63"/>
      <c r="I136" s="27"/>
      <c r="J136" s="27"/>
      <c r="K136" s="27"/>
      <c r="M136" s="172"/>
      <c r="N136" s="3"/>
      <c r="O136" s="3"/>
      <c r="P136" s="3"/>
      <c r="Q136" s="3"/>
      <c r="R136" s="3"/>
      <c r="S136" s="3"/>
    </row>
    <row r="137" spans="1:19" ht="16.149999999999999" customHeight="1" thickBot="1" x14ac:dyDescent="0.25">
      <c r="A137" s="30" t="s">
        <v>0</v>
      </c>
      <c r="B137" s="159" t="s">
        <v>620</v>
      </c>
      <c r="C137" s="18" t="s">
        <v>1</v>
      </c>
      <c r="D137" s="231" t="s">
        <v>301</v>
      </c>
      <c r="E137" s="232"/>
      <c r="F137" s="42"/>
      <c r="G137" s="214" t="s">
        <v>147</v>
      </c>
      <c r="H137" s="214"/>
      <c r="I137" s="214"/>
      <c r="J137" s="214"/>
      <c r="K137" s="214"/>
      <c r="L137" s="214"/>
      <c r="M137" s="172"/>
      <c r="N137" s="3"/>
      <c r="O137" s="3"/>
      <c r="P137" s="3"/>
      <c r="Q137" s="3"/>
      <c r="R137" s="3"/>
      <c r="S137" s="3"/>
    </row>
    <row r="138" spans="1:19" ht="14.25" customHeight="1" thickTop="1" thickBot="1" x14ac:dyDescent="0.25">
      <c r="A138" s="20" t="s">
        <v>3</v>
      </c>
      <c r="B138" s="222" t="s">
        <v>318</v>
      </c>
      <c r="C138" s="224"/>
      <c r="D138" s="222" t="s">
        <v>346</v>
      </c>
      <c r="E138" s="224"/>
      <c r="F138" s="190"/>
      <c r="G138" s="66"/>
      <c r="H138" s="19"/>
      <c r="I138" s="35"/>
      <c r="J138" s="35"/>
      <c r="K138" s="35"/>
      <c r="L138" s="35"/>
      <c r="M138" s="172"/>
      <c r="N138" s="3"/>
      <c r="O138" s="3"/>
      <c r="P138" s="3"/>
      <c r="Q138" s="3"/>
      <c r="R138" s="3"/>
      <c r="S138" s="3"/>
    </row>
    <row r="139" spans="1:19" ht="12" customHeight="1" thickTop="1" thickBot="1" x14ac:dyDescent="0.25">
      <c r="A139" s="21" t="s">
        <v>419</v>
      </c>
      <c r="B139" s="39" t="s">
        <v>415</v>
      </c>
      <c r="C139" s="39" t="s">
        <v>415</v>
      </c>
      <c r="D139" s="39" t="s">
        <v>415</v>
      </c>
      <c r="E139" s="39" t="s">
        <v>415</v>
      </c>
      <c r="F139" s="80"/>
      <c r="G139" s="19"/>
      <c r="H139" s="35"/>
      <c r="I139" s="35"/>
      <c r="J139" s="35"/>
      <c r="K139" s="35"/>
      <c r="L139" s="35"/>
      <c r="M139" s="172"/>
      <c r="N139" s="3"/>
      <c r="O139" s="3"/>
      <c r="P139" s="3"/>
      <c r="Q139" s="3"/>
      <c r="R139" s="3"/>
      <c r="S139" s="3"/>
    </row>
    <row r="140" spans="1:19" ht="24.75" customHeight="1" thickTop="1" thickBot="1" x14ac:dyDescent="0.25">
      <c r="A140" s="78"/>
      <c r="B140" s="109" t="s">
        <v>481</v>
      </c>
      <c r="C140" s="109" t="s">
        <v>152</v>
      </c>
      <c r="D140" s="109" t="s">
        <v>369</v>
      </c>
      <c r="E140" s="109" t="s">
        <v>153</v>
      </c>
      <c r="F140" s="81" t="s">
        <v>133</v>
      </c>
      <c r="G140" s="19"/>
      <c r="H140" s="9"/>
      <c r="I140" s="9"/>
      <c r="J140" s="9"/>
      <c r="K140" s="9"/>
      <c r="L140" s="9"/>
      <c r="M140" s="172"/>
      <c r="N140" s="3"/>
      <c r="O140" s="3"/>
      <c r="P140" s="3"/>
      <c r="Q140" s="3"/>
      <c r="R140" s="3"/>
      <c r="S140" s="3"/>
    </row>
    <row r="141" spans="1:19" ht="13.9" customHeight="1" thickTop="1" thickBot="1" x14ac:dyDescent="0.25">
      <c r="A141" s="116" t="s">
        <v>411</v>
      </c>
      <c r="B141" s="41">
        <v>7200</v>
      </c>
      <c r="C141" s="120">
        <v>7200</v>
      </c>
      <c r="D141" s="120">
        <v>7200</v>
      </c>
      <c r="E141" s="120">
        <v>7200</v>
      </c>
      <c r="F141" s="25"/>
      <c r="G141" s="27"/>
      <c r="H141" s="27"/>
      <c r="I141" s="27"/>
      <c r="J141" s="27"/>
      <c r="K141" s="27"/>
      <c r="L141" s="27"/>
      <c r="M141" s="172"/>
      <c r="N141" s="3"/>
      <c r="O141" s="3"/>
      <c r="P141" s="3"/>
      <c r="Q141" s="3"/>
      <c r="R141" s="3"/>
      <c r="S141" s="3"/>
    </row>
    <row r="142" spans="1:19" ht="8.25" customHeight="1" thickTop="1" x14ac:dyDescent="0.2">
      <c r="A142" s="73"/>
      <c r="B142" s="64"/>
      <c r="C142" s="64"/>
      <c r="D142" s="64"/>
      <c r="E142" s="64"/>
      <c r="F142" s="27"/>
      <c r="G142" s="27"/>
      <c r="H142" s="27"/>
      <c r="I142" s="27"/>
      <c r="J142" s="27"/>
      <c r="K142" s="27"/>
      <c r="L142" s="27"/>
      <c r="M142" s="172"/>
      <c r="N142" s="3"/>
      <c r="O142" s="3"/>
      <c r="P142" s="3"/>
      <c r="Q142" s="3"/>
      <c r="R142" s="3"/>
      <c r="S142" s="3"/>
    </row>
    <row r="143" spans="1:19" ht="18" customHeight="1" thickBot="1" x14ac:dyDescent="0.25">
      <c r="A143" s="91" t="s">
        <v>0</v>
      </c>
      <c r="B143" s="159" t="s">
        <v>621</v>
      </c>
      <c r="C143" s="18" t="s">
        <v>1</v>
      </c>
      <c r="D143" s="231" t="s">
        <v>154</v>
      </c>
      <c r="E143" s="232"/>
      <c r="F143" s="82"/>
      <c r="G143" s="254" t="s">
        <v>155</v>
      </c>
      <c r="H143" s="254"/>
      <c r="I143" s="254"/>
      <c r="J143" s="254"/>
      <c r="K143" s="254"/>
      <c r="L143" s="254"/>
      <c r="M143" s="172"/>
      <c r="N143" s="3"/>
      <c r="O143" s="3"/>
      <c r="P143" s="3"/>
      <c r="Q143" s="3"/>
      <c r="R143" s="3"/>
      <c r="S143" s="3"/>
    </row>
    <row r="144" spans="1:19" ht="14.25" customHeight="1" thickTop="1" thickBot="1" x14ac:dyDescent="0.25">
      <c r="A144" s="20" t="s">
        <v>3</v>
      </c>
      <c r="B144" s="228" t="s">
        <v>156</v>
      </c>
      <c r="C144" s="229"/>
      <c r="D144" s="230"/>
      <c r="E144" s="228" t="s">
        <v>157</v>
      </c>
      <c r="F144" s="230"/>
      <c r="G144" s="228" t="s">
        <v>334</v>
      </c>
      <c r="H144" s="230"/>
      <c r="I144" s="228" t="s">
        <v>482</v>
      </c>
      <c r="J144" s="230"/>
      <c r="K144" s="190" t="s">
        <v>475</v>
      </c>
      <c r="L144" s="185" t="s">
        <v>335</v>
      </c>
      <c r="M144" s="3"/>
      <c r="N144" s="3"/>
      <c r="O144" s="3"/>
      <c r="P144" s="3"/>
      <c r="Q144" s="3"/>
      <c r="R144" s="3"/>
      <c r="S144" s="3"/>
    </row>
    <row r="145" spans="1:19" ht="12" customHeight="1" thickTop="1" thickBot="1" x14ac:dyDescent="0.25">
      <c r="A145" s="21" t="s">
        <v>419</v>
      </c>
      <c r="B145" s="39" t="s">
        <v>414</v>
      </c>
      <c r="C145" s="39" t="s">
        <v>414</v>
      </c>
      <c r="D145" s="39" t="s">
        <v>414</v>
      </c>
      <c r="E145" s="39" t="s">
        <v>414</v>
      </c>
      <c r="F145" s="39" t="s">
        <v>414</v>
      </c>
      <c r="G145" s="39" t="s">
        <v>414</v>
      </c>
      <c r="H145" s="39" t="s">
        <v>414</v>
      </c>
      <c r="I145" s="39" t="s">
        <v>414</v>
      </c>
      <c r="J145" s="39" t="s">
        <v>414</v>
      </c>
      <c r="K145" s="202" t="s">
        <v>414</v>
      </c>
      <c r="L145" s="203" t="s">
        <v>414</v>
      </c>
      <c r="M145" s="172"/>
      <c r="N145" s="3"/>
      <c r="O145" s="3"/>
      <c r="P145" s="3"/>
      <c r="Q145" s="3"/>
      <c r="R145" s="3"/>
      <c r="S145" s="3"/>
    </row>
    <row r="146" spans="1:19" ht="26.25" customHeight="1" thickTop="1" thickBot="1" x14ac:dyDescent="0.25">
      <c r="A146" s="78"/>
      <c r="B146" s="40" t="s">
        <v>158</v>
      </c>
      <c r="C146" s="40" t="s">
        <v>159</v>
      </c>
      <c r="D146" s="40" t="s">
        <v>483</v>
      </c>
      <c r="E146" s="40" t="s">
        <v>160</v>
      </c>
      <c r="F146" s="40" t="s">
        <v>368</v>
      </c>
      <c r="G146" s="40" t="s">
        <v>161</v>
      </c>
      <c r="H146" s="40" t="s">
        <v>162</v>
      </c>
      <c r="I146" s="40" t="s">
        <v>163</v>
      </c>
      <c r="J146" s="40" t="s">
        <v>598</v>
      </c>
      <c r="K146" s="199" t="s">
        <v>599</v>
      </c>
      <c r="L146" s="40" t="s">
        <v>600</v>
      </c>
      <c r="M146" s="172"/>
      <c r="N146" s="3"/>
      <c r="O146" s="3"/>
      <c r="P146" s="3"/>
      <c r="Q146" s="3"/>
      <c r="R146" s="3"/>
      <c r="S146" s="3"/>
    </row>
    <row r="147" spans="1:19" ht="13.9" customHeight="1" thickTop="1" thickBot="1" x14ac:dyDescent="0.25">
      <c r="A147" s="23" t="s">
        <v>411</v>
      </c>
      <c r="B147" s="197">
        <v>8400</v>
      </c>
      <c r="C147" s="197">
        <v>8400</v>
      </c>
      <c r="D147" s="197">
        <v>8400</v>
      </c>
      <c r="E147" s="197">
        <v>8400</v>
      </c>
      <c r="F147" s="197">
        <v>8400</v>
      </c>
      <c r="G147" s="197">
        <v>8400</v>
      </c>
      <c r="H147" s="197">
        <v>8400</v>
      </c>
      <c r="I147" s="197">
        <v>8400</v>
      </c>
      <c r="J147" s="197">
        <v>8400</v>
      </c>
      <c r="K147" s="204">
        <v>8400</v>
      </c>
      <c r="L147" s="197">
        <v>8400</v>
      </c>
      <c r="M147" s="172"/>
      <c r="N147" s="3"/>
      <c r="O147" s="3"/>
      <c r="P147" s="3"/>
      <c r="Q147" s="3"/>
      <c r="R147" s="3"/>
      <c r="S147" s="3"/>
    </row>
    <row r="148" spans="1:19" ht="14.25" customHeight="1" thickTop="1" thickBot="1" x14ac:dyDescent="0.25">
      <c r="A148" s="20" t="s">
        <v>3</v>
      </c>
      <c r="B148" s="190" t="s">
        <v>335</v>
      </c>
      <c r="C148" s="222" t="s">
        <v>164</v>
      </c>
      <c r="D148" s="224"/>
      <c r="E148" s="185" t="s">
        <v>336</v>
      </c>
      <c r="F148" s="228" t="s">
        <v>165</v>
      </c>
      <c r="G148" s="229"/>
      <c r="H148" s="230"/>
      <c r="I148" s="185"/>
      <c r="M148" s="172"/>
      <c r="N148" s="3"/>
      <c r="O148" s="3"/>
      <c r="P148" s="3"/>
      <c r="Q148" s="3"/>
      <c r="R148" s="3"/>
      <c r="S148" s="3"/>
    </row>
    <row r="149" spans="1:19" ht="12" customHeight="1" thickTop="1" thickBot="1" x14ac:dyDescent="0.25">
      <c r="A149" s="21" t="s">
        <v>419</v>
      </c>
      <c r="B149" s="39" t="s">
        <v>414</v>
      </c>
      <c r="C149" s="39" t="s">
        <v>414</v>
      </c>
      <c r="D149" s="39" t="s">
        <v>414</v>
      </c>
      <c r="E149" s="39" t="s">
        <v>414</v>
      </c>
      <c r="F149" s="39" t="s">
        <v>415</v>
      </c>
      <c r="G149" s="39" t="s">
        <v>415</v>
      </c>
      <c r="H149" s="39" t="s">
        <v>415</v>
      </c>
      <c r="I149" s="26"/>
      <c r="M149" s="172"/>
      <c r="N149" s="3"/>
      <c r="O149" s="3"/>
      <c r="P149" s="3"/>
      <c r="Q149" s="3"/>
      <c r="R149" s="3"/>
      <c r="S149" s="3"/>
    </row>
    <row r="150" spans="1:19" ht="26.25" customHeight="1" thickTop="1" thickBot="1" x14ac:dyDescent="0.25">
      <c r="A150" s="28"/>
      <c r="B150" s="40" t="s">
        <v>601</v>
      </c>
      <c r="C150" s="40" t="s">
        <v>602</v>
      </c>
      <c r="D150" s="40" t="s">
        <v>603</v>
      </c>
      <c r="E150" s="40" t="s">
        <v>604</v>
      </c>
      <c r="F150" s="40" t="s">
        <v>605</v>
      </c>
      <c r="G150" s="40" t="s">
        <v>606</v>
      </c>
      <c r="H150" s="40" t="s">
        <v>607</v>
      </c>
      <c r="I150" s="79" t="s">
        <v>87</v>
      </c>
      <c r="M150" s="172"/>
      <c r="N150" s="3"/>
      <c r="O150" s="3"/>
      <c r="P150" s="3"/>
      <c r="Q150" s="3"/>
      <c r="R150" s="3"/>
      <c r="S150" s="3"/>
    </row>
    <row r="151" spans="1:19" ht="13.9" customHeight="1" thickTop="1" thickBot="1" x14ac:dyDescent="0.25">
      <c r="A151" s="23" t="s">
        <v>411</v>
      </c>
      <c r="B151" s="197">
        <v>8400</v>
      </c>
      <c r="C151" s="197">
        <v>8400</v>
      </c>
      <c r="D151" s="197">
        <v>8400</v>
      </c>
      <c r="E151" s="197">
        <v>8400</v>
      </c>
      <c r="F151" s="41">
        <v>7200</v>
      </c>
      <c r="G151" s="41">
        <v>7200</v>
      </c>
      <c r="H151" s="41">
        <v>7200</v>
      </c>
      <c r="I151" s="14"/>
      <c r="M151" s="172"/>
      <c r="N151" s="3"/>
      <c r="O151" s="3"/>
      <c r="P151" s="3"/>
      <c r="Q151" s="3"/>
      <c r="R151" s="3"/>
      <c r="S151" s="3"/>
    </row>
    <row r="152" spans="1:19" ht="16.899999999999999" customHeight="1" thickTop="1" thickBot="1" x14ac:dyDescent="0.25">
      <c r="A152" s="30" t="s">
        <v>0</v>
      </c>
      <c r="B152" s="74" t="s">
        <v>581</v>
      </c>
      <c r="C152" s="32" t="s">
        <v>1</v>
      </c>
      <c r="D152" s="220" t="s">
        <v>166</v>
      </c>
      <c r="E152" s="221"/>
      <c r="F152" s="252" t="s">
        <v>167</v>
      </c>
      <c r="G152" s="253"/>
      <c r="H152" s="253"/>
      <c r="I152" s="253"/>
      <c r="J152" s="253"/>
      <c r="K152" s="253"/>
      <c r="L152" s="253"/>
      <c r="M152" s="172"/>
      <c r="N152" s="3"/>
      <c r="O152" s="3"/>
      <c r="P152" s="3"/>
      <c r="Q152" s="3"/>
      <c r="R152" s="3"/>
      <c r="S152" s="3"/>
    </row>
    <row r="153" spans="1:19" ht="14.25" customHeight="1" thickTop="1" thickBot="1" x14ac:dyDescent="0.25">
      <c r="A153" s="20" t="s">
        <v>3</v>
      </c>
      <c r="B153" s="217" t="s">
        <v>168</v>
      </c>
      <c r="C153" s="217"/>
      <c r="D153" s="217" t="s">
        <v>169</v>
      </c>
      <c r="E153" s="217"/>
      <c r="F153" s="217"/>
      <c r="G153" s="218" t="s">
        <v>337</v>
      </c>
      <c r="H153" s="218"/>
      <c r="I153" s="218" t="s">
        <v>170</v>
      </c>
      <c r="J153" s="218"/>
      <c r="K153" s="186" t="s">
        <v>484</v>
      </c>
      <c r="L153" s="185"/>
      <c r="M153" s="3"/>
      <c r="N153" s="3"/>
      <c r="O153" s="3"/>
      <c r="P153" s="3"/>
      <c r="Q153" s="3"/>
      <c r="R153" s="3"/>
      <c r="S153" s="3"/>
    </row>
    <row r="154" spans="1:19" ht="12" customHeight="1" thickTop="1" thickBot="1" x14ac:dyDescent="0.25">
      <c r="A154" s="21" t="s">
        <v>419</v>
      </c>
      <c r="B154" s="39" t="s">
        <v>414</v>
      </c>
      <c r="C154" s="39" t="s">
        <v>414</v>
      </c>
      <c r="D154" s="39" t="s">
        <v>414</v>
      </c>
      <c r="E154" s="39" t="s">
        <v>414</v>
      </c>
      <c r="F154" s="39" t="s">
        <v>414</v>
      </c>
      <c r="G154" s="39" t="s">
        <v>414</v>
      </c>
      <c r="H154" s="39" t="s">
        <v>415</v>
      </c>
      <c r="I154" s="39" t="s">
        <v>415</v>
      </c>
      <c r="J154" s="39" t="s">
        <v>415</v>
      </c>
      <c r="K154" s="39" t="s">
        <v>415</v>
      </c>
      <c r="L154" s="97"/>
      <c r="M154" s="172"/>
      <c r="N154" s="3"/>
      <c r="O154" s="3"/>
      <c r="P154" s="3"/>
      <c r="Q154" s="3"/>
      <c r="R154" s="3"/>
      <c r="S154" s="3"/>
    </row>
    <row r="155" spans="1:19" ht="26.25" customHeight="1" thickTop="1" thickBot="1" x14ac:dyDescent="0.25">
      <c r="A155" s="78"/>
      <c r="B155" s="40" t="s">
        <v>361</v>
      </c>
      <c r="C155" s="40" t="s">
        <v>171</v>
      </c>
      <c r="D155" s="40" t="s">
        <v>172</v>
      </c>
      <c r="E155" s="205" t="s">
        <v>173</v>
      </c>
      <c r="F155" s="40" t="s">
        <v>485</v>
      </c>
      <c r="G155" s="40" t="s">
        <v>174</v>
      </c>
      <c r="H155" s="40" t="s">
        <v>175</v>
      </c>
      <c r="I155" s="40" t="s">
        <v>486</v>
      </c>
      <c r="J155" s="40" t="s">
        <v>176</v>
      </c>
      <c r="K155" s="40" t="s">
        <v>362</v>
      </c>
      <c r="L155" s="79" t="s">
        <v>87</v>
      </c>
      <c r="M155" s="172"/>
      <c r="N155" s="3"/>
      <c r="O155" s="3"/>
      <c r="P155" s="3"/>
      <c r="Q155" s="3"/>
      <c r="R155" s="3"/>
      <c r="S155" s="3"/>
    </row>
    <row r="156" spans="1:19" ht="13.9" customHeight="1" thickTop="1" thickBot="1" x14ac:dyDescent="0.25">
      <c r="A156" s="23" t="s">
        <v>411</v>
      </c>
      <c r="B156" s="197">
        <v>8400</v>
      </c>
      <c r="C156" s="197">
        <v>8400</v>
      </c>
      <c r="D156" s="197">
        <v>8400</v>
      </c>
      <c r="E156" s="197">
        <v>8400</v>
      </c>
      <c r="F156" s="197">
        <v>8400</v>
      </c>
      <c r="G156" s="197">
        <v>8400</v>
      </c>
      <c r="H156" s="41">
        <v>7200</v>
      </c>
      <c r="I156" s="41">
        <v>7200</v>
      </c>
      <c r="J156" s="41">
        <v>7200</v>
      </c>
      <c r="K156" s="41">
        <v>7200</v>
      </c>
      <c r="L156" s="25"/>
      <c r="M156" s="172"/>
      <c r="N156" s="3"/>
      <c r="O156" s="3"/>
      <c r="P156" s="3"/>
      <c r="Q156" s="3"/>
      <c r="R156" s="3"/>
      <c r="S156" s="3"/>
    </row>
    <row r="157" spans="1:19" ht="16.149999999999999" customHeight="1" thickTop="1" thickBot="1" x14ac:dyDescent="0.25">
      <c r="A157" s="30" t="s">
        <v>0</v>
      </c>
      <c r="B157" s="74" t="s">
        <v>633</v>
      </c>
      <c r="C157" s="32" t="s">
        <v>1</v>
      </c>
      <c r="D157" s="220" t="s">
        <v>177</v>
      </c>
      <c r="E157" s="221"/>
      <c r="F157" s="82"/>
      <c r="G157" s="214" t="s">
        <v>131</v>
      </c>
      <c r="H157" s="214"/>
      <c r="I157" s="214"/>
      <c r="J157" s="214"/>
      <c r="K157" s="94"/>
      <c r="L157" s="94"/>
      <c r="M157" s="172"/>
      <c r="N157" s="3"/>
      <c r="O157" s="3"/>
      <c r="P157" s="3"/>
      <c r="Q157" s="3"/>
      <c r="R157" s="3"/>
      <c r="S157" s="3"/>
    </row>
    <row r="158" spans="1:19" ht="14.25" customHeight="1" thickTop="1" thickBot="1" x14ac:dyDescent="0.25">
      <c r="A158" s="20" t="s">
        <v>3</v>
      </c>
      <c r="B158" s="218" t="s">
        <v>169</v>
      </c>
      <c r="C158" s="218"/>
      <c r="D158" s="218"/>
      <c r="E158" s="218" t="s">
        <v>338</v>
      </c>
      <c r="F158" s="218"/>
      <c r="G158" s="190" t="s">
        <v>425</v>
      </c>
      <c r="H158" s="185"/>
      <c r="I158" s="27"/>
      <c r="J158" s="27"/>
      <c r="K158" s="27"/>
      <c r="L158" s="27"/>
      <c r="M158" s="172"/>
      <c r="N158" s="3"/>
      <c r="O158" s="3"/>
      <c r="P158" s="3"/>
      <c r="Q158" s="3"/>
      <c r="R158" s="3"/>
      <c r="S158" s="3"/>
    </row>
    <row r="159" spans="1:19" ht="12" customHeight="1" thickTop="1" thickBot="1" x14ac:dyDescent="0.25">
      <c r="A159" s="21" t="s">
        <v>419</v>
      </c>
      <c r="B159" s="39" t="s">
        <v>414</v>
      </c>
      <c r="C159" s="39" t="s">
        <v>414</v>
      </c>
      <c r="D159" s="39" t="s">
        <v>414</v>
      </c>
      <c r="E159" s="39" t="s">
        <v>414</v>
      </c>
      <c r="F159" s="39" t="s">
        <v>415</v>
      </c>
      <c r="G159" s="39" t="s">
        <v>415</v>
      </c>
      <c r="H159" s="26"/>
      <c r="I159" s="27"/>
      <c r="J159" s="27"/>
      <c r="K159" s="27"/>
      <c r="L159" s="27"/>
      <c r="M159" s="172"/>
      <c r="N159" s="3"/>
      <c r="O159" s="3"/>
      <c r="P159" s="3"/>
      <c r="Q159" s="3"/>
      <c r="R159" s="3"/>
      <c r="S159" s="3"/>
    </row>
    <row r="160" spans="1:19" ht="26.25" customHeight="1" thickTop="1" thickBot="1" x14ac:dyDescent="0.25">
      <c r="A160" s="78"/>
      <c r="B160" s="40" t="s">
        <v>178</v>
      </c>
      <c r="C160" s="40" t="s">
        <v>179</v>
      </c>
      <c r="D160" s="40" t="s">
        <v>487</v>
      </c>
      <c r="E160" s="40" t="s">
        <v>180</v>
      </c>
      <c r="F160" s="40" t="s">
        <v>181</v>
      </c>
      <c r="G160" s="40" t="s">
        <v>488</v>
      </c>
      <c r="H160" s="79" t="s">
        <v>182</v>
      </c>
      <c r="I160" s="27"/>
      <c r="J160" s="13"/>
      <c r="K160" s="13"/>
      <c r="L160" s="13"/>
      <c r="M160" s="172"/>
      <c r="N160" s="3"/>
      <c r="O160" s="3"/>
      <c r="P160" s="3"/>
      <c r="Q160" s="3"/>
      <c r="R160" s="3"/>
      <c r="S160" s="3"/>
    </row>
    <row r="161" spans="1:19" ht="13.9" customHeight="1" thickTop="1" thickBot="1" x14ac:dyDescent="0.25">
      <c r="A161" s="23" t="s">
        <v>411</v>
      </c>
      <c r="B161" s="197">
        <v>8400</v>
      </c>
      <c r="C161" s="197">
        <v>8400</v>
      </c>
      <c r="D161" s="197">
        <v>8400</v>
      </c>
      <c r="E161" s="197">
        <v>8400</v>
      </c>
      <c r="F161" s="41">
        <v>7200</v>
      </c>
      <c r="G161" s="41">
        <v>7200</v>
      </c>
      <c r="H161" s="27"/>
      <c r="I161" s="27"/>
      <c r="J161" s="27"/>
      <c r="K161" s="27"/>
      <c r="L161" s="27"/>
      <c r="M161" s="172"/>
      <c r="N161" s="3"/>
      <c r="O161" s="3"/>
      <c r="P161" s="3"/>
      <c r="Q161" s="3"/>
      <c r="R161" s="3"/>
      <c r="S161" s="3"/>
    </row>
    <row r="162" spans="1:19" ht="16.149999999999999" customHeight="1" thickTop="1" thickBot="1" x14ac:dyDescent="0.25">
      <c r="A162" s="30" t="s">
        <v>0</v>
      </c>
      <c r="B162" s="95" t="s">
        <v>582</v>
      </c>
      <c r="C162" s="32" t="s">
        <v>1</v>
      </c>
      <c r="D162" s="257" t="s">
        <v>183</v>
      </c>
      <c r="E162" s="258"/>
      <c r="F162" s="82"/>
      <c r="G162" s="256" t="s">
        <v>640</v>
      </c>
      <c r="H162" s="256"/>
      <c r="I162" s="256"/>
      <c r="J162" s="256"/>
      <c r="K162" s="256"/>
      <c r="L162" s="256"/>
      <c r="M162" s="172"/>
      <c r="N162" s="3"/>
      <c r="O162" s="3"/>
      <c r="P162" s="3"/>
      <c r="Q162" s="3"/>
      <c r="R162" s="3"/>
      <c r="S162" s="3"/>
    </row>
    <row r="163" spans="1:19" ht="14.25" customHeight="1" thickTop="1" thickBot="1" x14ac:dyDescent="0.25">
      <c r="A163" s="20" t="s">
        <v>3</v>
      </c>
      <c r="B163" s="185" t="s">
        <v>489</v>
      </c>
      <c r="C163" s="217" t="s">
        <v>184</v>
      </c>
      <c r="D163" s="217"/>
      <c r="E163" s="185" t="s">
        <v>132</v>
      </c>
      <c r="F163" s="228" t="s">
        <v>185</v>
      </c>
      <c r="G163" s="229"/>
      <c r="H163" s="229"/>
      <c r="I163" s="229"/>
      <c r="J163" s="229"/>
      <c r="K163" s="230"/>
      <c r="L163" s="185" t="s">
        <v>186</v>
      </c>
      <c r="M163" s="3"/>
      <c r="N163" s="3"/>
      <c r="O163" s="3"/>
      <c r="P163" s="3"/>
      <c r="Q163" s="3"/>
      <c r="R163" s="3"/>
      <c r="S163" s="3"/>
    </row>
    <row r="164" spans="1:19" ht="12" customHeight="1" thickTop="1" thickBot="1" x14ac:dyDescent="0.25">
      <c r="A164" s="21" t="s">
        <v>419</v>
      </c>
      <c r="B164" s="39" t="s">
        <v>414</v>
      </c>
      <c r="C164" s="39" t="s">
        <v>414</v>
      </c>
      <c r="D164" s="39" t="s">
        <v>414</v>
      </c>
      <c r="E164" s="39" t="s">
        <v>414</v>
      </c>
      <c r="F164" s="39" t="s">
        <v>414</v>
      </c>
      <c r="G164" s="39" t="s">
        <v>414</v>
      </c>
      <c r="H164" s="39" t="s">
        <v>414</v>
      </c>
      <c r="I164" s="39" t="s">
        <v>414</v>
      </c>
      <c r="J164" s="39" t="s">
        <v>414</v>
      </c>
      <c r="K164" s="39" t="s">
        <v>414</v>
      </c>
      <c r="L164" s="97" t="s">
        <v>414</v>
      </c>
      <c r="M164" s="172"/>
      <c r="N164" s="3"/>
      <c r="O164" s="3"/>
      <c r="P164" s="3"/>
      <c r="Q164" s="3"/>
      <c r="R164" s="3"/>
      <c r="S164" s="3"/>
    </row>
    <row r="165" spans="1:19" ht="26.25" customHeight="1" thickTop="1" thickBot="1" x14ac:dyDescent="0.25">
      <c r="A165" s="22"/>
      <c r="B165" s="109" t="s">
        <v>187</v>
      </c>
      <c r="C165" s="109" t="s">
        <v>307</v>
      </c>
      <c r="D165" s="109" t="s">
        <v>188</v>
      </c>
      <c r="E165" s="109" t="s">
        <v>189</v>
      </c>
      <c r="F165" s="109" t="s">
        <v>190</v>
      </c>
      <c r="G165" s="40" t="s">
        <v>191</v>
      </c>
      <c r="H165" s="40" t="s">
        <v>192</v>
      </c>
      <c r="I165" s="40" t="s">
        <v>490</v>
      </c>
      <c r="J165" s="40" t="s">
        <v>193</v>
      </c>
      <c r="K165" s="40" t="s">
        <v>194</v>
      </c>
      <c r="L165" s="40" t="s">
        <v>491</v>
      </c>
      <c r="M165" s="172"/>
      <c r="N165" s="3"/>
      <c r="O165" s="3"/>
      <c r="P165" s="3"/>
      <c r="Q165" s="3"/>
      <c r="R165" s="3"/>
      <c r="S165" s="3"/>
    </row>
    <row r="166" spans="1:19" ht="13.9" customHeight="1" thickTop="1" thickBot="1" x14ac:dyDescent="0.25">
      <c r="A166" s="23" t="s">
        <v>411</v>
      </c>
      <c r="B166" s="197">
        <v>8400</v>
      </c>
      <c r="C166" s="197">
        <v>8400</v>
      </c>
      <c r="D166" s="197">
        <v>8400</v>
      </c>
      <c r="E166" s="197">
        <v>8400</v>
      </c>
      <c r="F166" s="197">
        <v>8400</v>
      </c>
      <c r="G166" s="197">
        <v>8400</v>
      </c>
      <c r="H166" s="197">
        <v>8400</v>
      </c>
      <c r="I166" s="197">
        <v>8400</v>
      </c>
      <c r="J166" s="197">
        <v>8400</v>
      </c>
      <c r="K166" s="197">
        <v>8400</v>
      </c>
      <c r="L166" s="197">
        <v>8400</v>
      </c>
      <c r="M166" s="172"/>
      <c r="N166" s="3"/>
      <c r="O166" s="3"/>
      <c r="P166" s="3"/>
      <c r="Q166" s="3"/>
      <c r="R166" s="3"/>
      <c r="S166" s="3"/>
    </row>
    <row r="167" spans="1:19" ht="14.25" customHeight="1" thickTop="1" thickBot="1" x14ac:dyDescent="0.25">
      <c r="A167" s="20" t="s">
        <v>3</v>
      </c>
      <c r="B167" s="185" t="s">
        <v>186</v>
      </c>
      <c r="C167" s="186" t="s">
        <v>484</v>
      </c>
      <c r="D167" s="185"/>
      <c r="F167" s="86"/>
      <c r="G167" s="25"/>
      <c r="H167" s="25"/>
      <c r="I167" s="25"/>
      <c r="J167" s="25"/>
      <c r="K167" s="25"/>
      <c r="L167" s="25"/>
      <c r="M167" s="172"/>
      <c r="N167" s="3"/>
      <c r="O167" s="3"/>
      <c r="P167" s="3"/>
      <c r="Q167" s="3"/>
      <c r="R167" s="3"/>
      <c r="S167" s="3"/>
    </row>
    <row r="168" spans="1:19" ht="12" customHeight="1" thickTop="1" thickBot="1" x14ac:dyDescent="0.25">
      <c r="A168" s="21" t="s">
        <v>419</v>
      </c>
      <c r="B168" s="39" t="s">
        <v>414</v>
      </c>
      <c r="C168" s="39" t="s">
        <v>415</v>
      </c>
      <c r="D168" s="26"/>
      <c r="F168" s="86"/>
      <c r="G168" s="27"/>
      <c r="H168" s="27"/>
      <c r="I168" s="27"/>
      <c r="J168" s="27"/>
      <c r="K168" s="27"/>
      <c r="L168" s="27"/>
      <c r="M168" s="172"/>
      <c r="N168" s="3"/>
      <c r="O168" s="3"/>
      <c r="P168" s="3"/>
      <c r="Q168" s="3"/>
      <c r="R168" s="3"/>
      <c r="S168" s="3"/>
    </row>
    <row r="169" spans="1:19" ht="26.25" customHeight="1" thickTop="1" thickBot="1" x14ac:dyDescent="0.25">
      <c r="A169" s="28"/>
      <c r="B169" s="40" t="s">
        <v>492</v>
      </c>
      <c r="C169" s="40" t="s">
        <v>362</v>
      </c>
      <c r="D169" s="96" t="s">
        <v>386</v>
      </c>
      <c r="F169" s="19"/>
      <c r="G169" s="27"/>
      <c r="H169" s="27"/>
      <c r="I169" s="27"/>
      <c r="J169" s="13"/>
      <c r="K169" s="13"/>
      <c r="L169" s="13"/>
      <c r="M169" s="172"/>
      <c r="N169" s="3"/>
      <c r="O169" s="3"/>
      <c r="P169" s="3"/>
      <c r="Q169" s="3"/>
      <c r="R169" s="3"/>
      <c r="S169" s="3"/>
    </row>
    <row r="170" spans="1:19" ht="13.9" customHeight="1" thickTop="1" thickBot="1" x14ac:dyDescent="0.25">
      <c r="A170" s="23" t="s">
        <v>411</v>
      </c>
      <c r="B170" s="197">
        <v>8400</v>
      </c>
      <c r="C170" s="41">
        <v>7200</v>
      </c>
      <c r="F170" s="27"/>
      <c r="G170" s="27"/>
      <c r="H170" s="27"/>
      <c r="I170" s="27"/>
      <c r="J170" s="27"/>
      <c r="K170" s="27"/>
      <c r="L170" s="27"/>
      <c r="M170" s="172"/>
      <c r="N170" s="3"/>
      <c r="O170" s="3"/>
      <c r="P170" s="3"/>
      <c r="Q170" s="3"/>
      <c r="R170" s="3"/>
      <c r="S170" s="3"/>
    </row>
    <row r="171" spans="1:19" ht="16.149999999999999" customHeight="1" thickTop="1" thickBot="1" x14ac:dyDescent="0.25">
      <c r="A171" s="30" t="s">
        <v>0</v>
      </c>
      <c r="B171" s="95" t="s">
        <v>622</v>
      </c>
      <c r="C171" s="32" t="s">
        <v>1</v>
      </c>
      <c r="D171" s="257" t="s">
        <v>198</v>
      </c>
      <c r="E171" s="258"/>
      <c r="F171" s="42"/>
      <c r="G171" s="256" t="s">
        <v>641</v>
      </c>
      <c r="H171" s="256"/>
      <c r="I171" s="256"/>
      <c r="J171" s="256"/>
      <c r="K171" s="256"/>
      <c r="L171" s="256"/>
      <c r="M171" s="172"/>
      <c r="N171" s="3"/>
      <c r="O171" s="3"/>
      <c r="P171" s="3"/>
      <c r="Q171" s="3"/>
      <c r="R171" s="3"/>
      <c r="S171" s="3"/>
    </row>
    <row r="172" spans="1:19" ht="14.25" customHeight="1" thickTop="1" thickBot="1" x14ac:dyDescent="0.25">
      <c r="A172" s="20" t="s">
        <v>3</v>
      </c>
      <c r="B172" s="185" t="s">
        <v>199</v>
      </c>
      <c r="C172" s="162"/>
      <c r="D172" s="163"/>
      <c r="E172" s="185" t="s">
        <v>6</v>
      </c>
      <c r="F172" s="228" t="s">
        <v>200</v>
      </c>
      <c r="G172" s="229"/>
      <c r="H172" s="229"/>
      <c r="I172" s="229"/>
      <c r="J172" s="229"/>
      <c r="K172" s="230"/>
      <c r="L172" s="185" t="s">
        <v>200</v>
      </c>
      <c r="M172" s="3"/>
      <c r="N172" s="3"/>
      <c r="O172" s="3"/>
      <c r="P172" s="3"/>
      <c r="Q172" s="3"/>
      <c r="R172" s="3"/>
      <c r="S172" s="3"/>
    </row>
    <row r="173" spans="1:19" ht="12" customHeight="1" thickTop="1" thickBot="1" x14ac:dyDescent="0.25">
      <c r="A173" s="21" t="s">
        <v>419</v>
      </c>
      <c r="B173" s="39" t="s">
        <v>414</v>
      </c>
      <c r="C173" s="39" t="s">
        <v>414</v>
      </c>
      <c r="D173" s="39" t="s">
        <v>414</v>
      </c>
      <c r="E173" s="39" t="s">
        <v>414</v>
      </c>
      <c r="F173" s="39" t="s">
        <v>414</v>
      </c>
      <c r="G173" s="39" t="s">
        <v>414</v>
      </c>
      <c r="H173" s="39" t="s">
        <v>414</v>
      </c>
      <c r="I173" s="39" t="s">
        <v>414</v>
      </c>
      <c r="J173" s="39" t="s">
        <v>414</v>
      </c>
      <c r="K173" s="39" t="s">
        <v>414</v>
      </c>
      <c r="L173" s="97" t="s">
        <v>414</v>
      </c>
      <c r="M173" s="172"/>
      <c r="N173" s="3"/>
      <c r="O173" s="3"/>
      <c r="P173" s="3"/>
      <c r="Q173" s="3"/>
      <c r="R173" s="3"/>
      <c r="S173" s="3"/>
    </row>
    <row r="174" spans="1:19" ht="26.25" customHeight="1" thickTop="1" thickBot="1" x14ac:dyDescent="0.25">
      <c r="A174" s="72"/>
      <c r="B174" s="109" t="s">
        <v>201</v>
      </c>
      <c r="C174" s="109" t="s">
        <v>493</v>
      </c>
      <c r="D174" s="109" t="s">
        <v>203</v>
      </c>
      <c r="E174" s="109" t="s">
        <v>494</v>
      </c>
      <c r="F174" s="40" t="s">
        <v>204</v>
      </c>
      <c r="G174" s="40" t="s">
        <v>205</v>
      </c>
      <c r="H174" s="40" t="s">
        <v>206</v>
      </c>
      <c r="I174" s="40" t="s">
        <v>207</v>
      </c>
      <c r="J174" s="40" t="s">
        <v>208</v>
      </c>
      <c r="K174" s="40" t="s">
        <v>209</v>
      </c>
      <c r="L174" s="40" t="s">
        <v>211</v>
      </c>
      <c r="M174" s="172"/>
      <c r="N174" s="3"/>
      <c r="O174" s="3"/>
      <c r="P174" s="3"/>
      <c r="Q174" s="3"/>
      <c r="R174" s="3"/>
      <c r="S174" s="3"/>
    </row>
    <row r="175" spans="1:19" ht="13.9" customHeight="1" thickTop="1" thickBot="1" x14ac:dyDescent="0.25">
      <c r="A175" s="23" t="s">
        <v>411</v>
      </c>
      <c r="B175" s="197">
        <v>8400</v>
      </c>
      <c r="C175" s="206">
        <v>8400</v>
      </c>
      <c r="D175" s="206">
        <v>8400</v>
      </c>
      <c r="E175" s="197">
        <v>8400</v>
      </c>
      <c r="F175" s="197">
        <v>8400</v>
      </c>
      <c r="G175" s="197">
        <v>8400</v>
      </c>
      <c r="H175" s="197">
        <v>8400</v>
      </c>
      <c r="I175" s="197">
        <v>8400</v>
      </c>
      <c r="J175" s="197">
        <v>8400</v>
      </c>
      <c r="K175" s="197">
        <v>8400</v>
      </c>
      <c r="L175" s="197">
        <v>8400</v>
      </c>
      <c r="M175" s="172"/>
      <c r="N175" s="3"/>
      <c r="O175" s="3"/>
      <c r="P175" s="3"/>
      <c r="Q175" s="3"/>
      <c r="R175" s="3"/>
      <c r="S175" s="3"/>
    </row>
    <row r="176" spans="1:19" ht="14.25" customHeight="1" thickTop="1" thickBot="1" x14ac:dyDescent="0.25">
      <c r="A176" s="20" t="s">
        <v>3</v>
      </c>
      <c r="B176" s="222" t="s">
        <v>210</v>
      </c>
      <c r="C176" s="224"/>
      <c r="D176" s="188" t="s">
        <v>210</v>
      </c>
      <c r="E176" s="185"/>
      <c r="G176" s="19"/>
      <c r="H176" s="25"/>
      <c r="I176" s="25"/>
      <c r="J176" s="25"/>
      <c r="K176" s="25"/>
      <c r="L176" s="25"/>
      <c r="M176" s="172"/>
      <c r="N176" s="3"/>
      <c r="O176" s="3"/>
      <c r="P176" s="3"/>
      <c r="Q176" s="3"/>
      <c r="R176" s="3"/>
      <c r="S176" s="3"/>
    </row>
    <row r="177" spans="1:19" ht="12" customHeight="1" thickTop="1" thickBot="1" x14ac:dyDescent="0.25">
      <c r="A177" s="21" t="s">
        <v>419</v>
      </c>
      <c r="B177" s="39" t="s">
        <v>415</v>
      </c>
      <c r="C177" s="39" t="s">
        <v>415</v>
      </c>
      <c r="D177" s="39" t="s">
        <v>415</v>
      </c>
      <c r="E177" s="97"/>
      <c r="G177" s="19"/>
      <c r="H177" s="27"/>
      <c r="I177" s="27"/>
      <c r="J177" s="27"/>
      <c r="K177" s="27"/>
      <c r="L177" s="27"/>
      <c r="M177" s="172"/>
      <c r="N177" s="3"/>
      <c r="O177" s="3"/>
      <c r="P177" s="3"/>
      <c r="Q177" s="3"/>
      <c r="R177" s="3"/>
      <c r="S177" s="3"/>
    </row>
    <row r="178" spans="1:19" ht="26.25" customHeight="1" thickTop="1" thickBot="1" x14ac:dyDescent="0.25">
      <c r="A178" s="72"/>
      <c r="B178" s="40" t="s">
        <v>212</v>
      </c>
      <c r="C178" s="40" t="s">
        <v>430</v>
      </c>
      <c r="D178" s="40" t="s">
        <v>213</v>
      </c>
      <c r="E178" s="96" t="s">
        <v>146</v>
      </c>
      <c r="G178" s="19"/>
      <c r="H178" s="27"/>
      <c r="I178" s="15"/>
      <c r="J178" s="15"/>
      <c r="K178" s="15"/>
      <c r="L178" s="15"/>
      <c r="M178" s="172"/>
      <c r="N178" s="3"/>
      <c r="O178" s="3"/>
      <c r="P178" s="3"/>
      <c r="Q178" s="3"/>
      <c r="R178" s="3"/>
      <c r="S178" s="3"/>
    </row>
    <row r="179" spans="1:19" ht="13.9" customHeight="1" thickTop="1" thickBot="1" x14ac:dyDescent="0.25">
      <c r="A179" s="23" t="s">
        <v>411</v>
      </c>
      <c r="B179" s="41">
        <v>7200</v>
      </c>
      <c r="C179" s="41">
        <v>7200</v>
      </c>
      <c r="D179" s="129">
        <v>7200</v>
      </c>
      <c r="G179" s="27"/>
      <c r="H179" s="27"/>
      <c r="I179" s="16"/>
      <c r="J179" s="16"/>
      <c r="K179" s="16"/>
      <c r="L179" s="16"/>
      <c r="M179" s="172"/>
      <c r="N179" s="3"/>
      <c r="O179" s="3"/>
      <c r="P179" s="3"/>
      <c r="Q179" s="3"/>
      <c r="R179" s="3"/>
      <c r="S179" s="3"/>
    </row>
    <row r="180" spans="1:19" ht="9.75" customHeight="1" thickTop="1" x14ac:dyDescent="0.2">
      <c r="A180" s="126"/>
      <c r="B180" s="63"/>
      <c r="C180" s="64"/>
      <c r="D180" s="127"/>
      <c r="E180" s="127"/>
      <c r="F180" s="27"/>
      <c r="G180" s="27"/>
      <c r="H180" s="27"/>
      <c r="I180" s="16"/>
      <c r="J180" s="16"/>
      <c r="K180" s="16"/>
      <c r="L180" s="16"/>
      <c r="M180" s="172"/>
      <c r="N180" s="3"/>
      <c r="O180" s="3"/>
      <c r="P180" s="3"/>
      <c r="Q180" s="3"/>
      <c r="R180" s="3"/>
      <c r="S180" s="3"/>
    </row>
    <row r="181" spans="1:19" ht="16.899999999999999" customHeight="1" thickBot="1" x14ac:dyDescent="0.25">
      <c r="A181" s="128" t="s">
        <v>0</v>
      </c>
      <c r="B181" s="132" t="s">
        <v>623</v>
      </c>
      <c r="C181" s="133" t="s">
        <v>1</v>
      </c>
      <c r="D181" s="255" t="s">
        <v>528</v>
      </c>
      <c r="E181" s="255"/>
      <c r="F181" s="42"/>
      <c r="G181" s="256" t="s">
        <v>641</v>
      </c>
      <c r="H181" s="256"/>
      <c r="I181" s="256"/>
      <c r="J181" s="256"/>
      <c r="K181" s="256"/>
      <c r="L181" s="256"/>
      <c r="M181" s="172"/>
      <c r="N181" s="3"/>
      <c r="O181" s="3"/>
      <c r="P181" s="3"/>
      <c r="Q181" s="3"/>
      <c r="R181" s="3"/>
      <c r="S181" s="3"/>
    </row>
    <row r="182" spans="1:19" ht="13.9" customHeight="1" thickTop="1" thickBot="1" x14ac:dyDescent="0.25">
      <c r="A182" s="20" t="s">
        <v>3</v>
      </c>
      <c r="B182" s="161" t="s">
        <v>6</v>
      </c>
      <c r="C182" s="185" t="s">
        <v>6</v>
      </c>
      <c r="D182" s="222" t="s">
        <v>169</v>
      </c>
      <c r="E182" s="224"/>
      <c r="F182" s="207" t="s">
        <v>551</v>
      </c>
      <c r="G182" s="265" t="s">
        <v>222</v>
      </c>
      <c r="H182" s="265"/>
      <c r="K182" s="16"/>
      <c r="L182" s="16"/>
      <c r="M182" s="172"/>
      <c r="N182" s="3"/>
      <c r="O182" s="3"/>
      <c r="P182" s="3"/>
      <c r="Q182" s="3"/>
      <c r="R182" s="3"/>
      <c r="S182" s="3"/>
    </row>
    <row r="183" spans="1:19" ht="12" customHeight="1" thickTop="1" thickBot="1" x14ac:dyDescent="0.25">
      <c r="A183" s="21" t="s">
        <v>419</v>
      </c>
      <c r="B183" s="39" t="s">
        <v>414</v>
      </c>
      <c r="C183" s="39" t="s">
        <v>414</v>
      </c>
      <c r="D183" s="39" t="s">
        <v>414</v>
      </c>
      <c r="E183" s="39" t="s">
        <v>414</v>
      </c>
      <c r="F183" s="143" t="s">
        <v>552</v>
      </c>
      <c r="G183" s="143" t="s">
        <v>552</v>
      </c>
      <c r="H183" s="143" t="s">
        <v>552</v>
      </c>
      <c r="K183" s="16"/>
      <c r="L183" s="16"/>
      <c r="M183" s="172"/>
      <c r="N183" s="3"/>
      <c r="O183" s="3"/>
      <c r="P183" s="3"/>
      <c r="Q183" s="3"/>
      <c r="R183" s="3"/>
      <c r="S183" s="3"/>
    </row>
    <row r="184" spans="1:19" ht="25.9" customHeight="1" thickTop="1" thickBot="1" x14ac:dyDescent="0.25">
      <c r="A184" s="72"/>
      <c r="B184" s="109" t="s">
        <v>202</v>
      </c>
      <c r="C184" s="109" t="s">
        <v>494</v>
      </c>
      <c r="D184" s="40" t="s">
        <v>196</v>
      </c>
      <c r="E184" s="40" t="s">
        <v>197</v>
      </c>
      <c r="F184" s="145" t="s">
        <v>553</v>
      </c>
      <c r="G184" s="145" t="s">
        <v>554</v>
      </c>
      <c r="H184" s="145" t="s">
        <v>555</v>
      </c>
      <c r="K184" s="16"/>
      <c r="L184" s="16"/>
      <c r="M184" s="172"/>
      <c r="N184" s="3"/>
      <c r="O184" s="3"/>
      <c r="P184" s="3"/>
      <c r="Q184" s="3"/>
      <c r="R184" s="3"/>
      <c r="S184" s="3"/>
    </row>
    <row r="185" spans="1:19" ht="13.9" customHeight="1" thickTop="1" thickBot="1" x14ac:dyDescent="0.25">
      <c r="A185" s="23" t="s">
        <v>411</v>
      </c>
      <c r="B185" s="208">
        <v>8400</v>
      </c>
      <c r="C185" s="197">
        <v>8400</v>
      </c>
      <c r="D185" s="197">
        <v>8400</v>
      </c>
      <c r="E185" s="197">
        <v>8400</v>
      </c>
      <c r="F185" s="148">
        <v>7200</v>
      </c>
      <c r="G185" s="148">
        <v>7200</v>
      </c>
      <c r="H185" s="148">
        <v>7200</v>
      </c>
      <c r="J185" s="16"/>
      <c r="K185" s="16"/>
      <c r="L185" s="16"/>
      <c r="M185" s="172"/>
      <c r="N185" s="3"/>
      <c r="O185" s="3"/>
      <c r="P185" s="3"/>
      <c r="Q185" s="3"/>
      <c r="R185" s="3"/>
      <c r="S185" s="3"/>
    </row>
    <row r="186" spans="1:19" ht="8.25" customHeight="1" thickTop="1" x14ac:dyDescent="0.2">
      <c r="A186" s="126"/>
      <c r="B186" s="63"/>
      <c r="C186" s="64"/>
      <c r="D186" s="64"/>
      <c r="E186" s="64"/>
      <c r="F186" s="27"/>
      <c r="G186" s="27"/>
      <c r="H186" s="27"/>
      <c r="I186" s="16"/>
      <c r="J186" s="16"/>
      <c r="K186" s="16"/>
      <c r="L186" s="16"/>
      <c r="M186" s="172"/>
      <c r="N186" s="3"/>
      <c r="O186" s="3"/>
      <c r="P186" s="3"/>
      <c r="Q186" s="3"/>
      <c r="R186" s="3"/>
      <c r="S186" s="3"/>
    </row>
    <row r="187" spans="1:19" ht="16.149999999999999" customHeight="1" thickBot="1" x14ac:dyDescent="0.25">
      <c r="A187" s="30" t="s">
        <v>0</v>
      </c>
      <c r="B187" s="130" t="s">
        <v>624</v>
      </c>
      <c r="C187" s="131" t="s">
        <v>1</v>
      </c>
      <c r="D187" s="263" t="s">
        <v>495</v>
      </c>
      <c r="E187" s="264"/>
      <c r="F187" s="82"/>
      <c r="G187" s="214" t="s">
        <v>214</v>
      </c>
      <c r="H187" s="214"/>
      <c r="I187" s="214"/>
      <c r="J187" s="214"/>
      <c r="K187" s="214"/>
      <c r="L187" s="214"/>
      <c r="M187" s="172"/>
      <c r="N187" s="3"/>
      <c r="O187" s="3"/>
      <c r="P187" s="3"/>
      <c r="Q187" s="3"/>
      <c r="R187" s="3"/>
      <c r="S187" s="3"/>
    </row>
    <row r="188" spans="1:19" ht="14.25" customHeight="1" thickTop="1" thickBot="1" x14ac:dyDescent="0.25">
      <c r="A188" s="20" t="s">
        <v>3</v>
      </c>
      <c r="B188" s="186" t="s">
        <v>195</v>
      </c>
      <c r="C188" s="190" t="s">
        <v>169</v>
      </c>
      <c r="D188" s="190" t="s">
        <v>308</v>
      </c>
      <c r="E188" s="228" t="s">
        <v>215</v>
      </c>
      <c r="F188" s="230"/>
      <c r="G188" s="228" t="s">
        <v>10</v>
      </c>
      <c r="H188" s="229"/>
      <c r="I188" s="230"/>
      <c r="J188" s="98"/>
      <c r="L188" s="94"/>
      <c r="M188" s="172"/>
      <c r="N188" s="3"/>
      <c r="O188" s="3"/>
      <c r="P188" s="3"/>
      <c r="Q188" s="3"/>
      <c r="R188" s="3"/>
      <c r="S188" s="3"/>
    </row>
    <row r="189" spans="1:19" ht="12" customHeight="1" thickTop="1" thickBot="1" x14ac:dyDescent="0.25">
      <c r="A189" s="21" t="s">
        <v>419</v>
      </c>
      <c r="B189" s="39" t="s">
        <v>414</v>
      </c>
      <c r="C189" s="39" t="s">
        <v>414</v>
      </c>
      <c r="D189" s="39" t="s">
        <v>415</v>
      </c>
      <c r="E189" s="39" t="s">
        <v>415</v>
      </c>
      <c r="F189" s="39" t="s">
        <v>415</v>
      </c>
      <c r="G189" s="39" t="s">
        <v>415</v>
      </c>
      <c r="H189" s="39" t="s">
        <v>415</v>
      </c>
      <c r="I189" s="39" t="s">
        <v>415</v>
      </c>
      <c r="J189" s="26"/>
      <c r="L189" s="94"/>
      <c r="M189" s="172"/>
      <c r="N189" s="3"/>
      <c r="O189" s="3"/>
      <c r="P189" s="3"/>
      <c r="Q189" s="3"/>
      <c r="R189" s="3"/>
      <c r="S189" s="3"/>
    </row>
    <row r="190" spans="1:19" ht="26.25" customHeight="1" thickTop="1" thickBot="1" x14ac:dyDescent="0.25">
      <c r="A190" s="72"/>
      <c r="B190" s="40" t="s">
        <v>387</v>
      </c>
      <c r="C190" s="40" t="s">
        <v>216</v>
      </c>
      <c r="D190" s="40" t="s">
        <v>217</v>
      </c>
      <c r="E190" s="40" t="s">
        <v>218</v>
      </c>
      <c r="F190" s="40" t="s">
        <v>219</v>
      </c>
      <c r="G190" s="40" t="s">
        <v>220</v>
      </c>
      <c r="H190" s="40" t="s">
        <v>221</v>
      </c>
      <c r="I190" s="40" t="s">
        <v>358</v>
      </c>
      <c r="J190" s="96" t="s">
        <v>133</v>
      </c>
      <c r="L190" s="16"/>
      <c r="M190" s="172"/>
      <c r="N190" s="3"/>
      <c r="O190" s="3"/>
      <c r="P190" s="3"/>
      <c r="Q190" s="3"/>
      <c r="R190" s="3"/>
      <c r="S190" s="3"/>
    </row>
    <row r="191" spans="1:19" ht="13.9" customHeight="1" thickTop="1" thickBot="1" x14ac:dyDescent="0.25">
      <c r="A191" s="23" t="s">
        <v>411</v>
      </c>
      <c r="B191" s="200">
        <v>8400</v>
      </c>
      <c r="C191" s="197">
        <v>8400</v>
      </c>
      <c r="D191" s="41">
        <v>7200</v>
      </c>
      <c r="E191" s="41">
        <v>7200</v>
      </c>
      <c r="F191" s="41">
        <v>7200</v>
      </c>
      <c r="G191" s="41">
        <v>7200</v>
      </c>
      <c r="H191" s="41">
        <v>7200</v>
      </c>
      <c r="I191" s="41">
        <v>7200</v>
      </c>
      <c r="J191" s="16"/>
      <c r="L191" s="16"/>
      <c r="M191" s="172"/>
      <c r="N191" s="3"/>
      <c r="O191" s="3"/>
      <c r="P191" s="3"/>
      <c r="Q191" s="3"/>
      <c r="R191" s="3"/>
      <c r="S191" s="3"/>
    </row>
    <row r="192" spans="1:19" ht="13.9" customHeight="1" thickTop="1" thickBot="1" x14ac:dyDescent="0.25">
      <c r="A192" s="170"/>
      <c r="B192" s="63"/>
      <c r="C192" s="63"/>
      <c r="D192" s="180"/>
      <c r="E192" s="64"/>
      <c r="F192" s="64"/>
      <c r="G192" s="64"/>
      <c r="H192" s="64"/>
      <c r="I192" s="64"/>
      <c r="J192" s="16"/>
      <c r="L192" s="16"/>
      <c r="M192" s="172"/>
      <c r="N192" s="3"/>
      <c r="O192" s="3"/>
      <c r="P192" s="3"/>
      <c r="Q192" s="3"/>
      <c r="R192" s="3"/>
      <c r="S192" s="3"/>
    </row>
    <row r="193" spans="1:19" ht="16.149999999999999" customHeight="1" thickTop="1" thickBot="1" x14ac:dyDescent="0.25">
      <c r="A193" s="30" t="s">
        <v>0</v>
      </c>
      <c r="B193" s="181" t="s">
        <v>625</v>
      </c>
      <c r="C193" s="18" t="s">
        <v>1</v>
      </c>
      <c r="D193" s="259" t="s">
        <v>302</v>
      </c>
      <c r="E193" s="260"/>
      <c r="F193" s="27"/>
      <c r="G193" s="214" t="s">
        <v>131</v>
      </c>
      <c r="H193" s="214"/>
      <c r="I193" s="214"/>
      <c r="J193" s="214"/>
      <c r="K193" s="193"/>
      <c r="L193" s="193"/>
      <c r="M193" s="172"/>
      <c r="N193" s="3"/>
      <c r="O193" s="3"/>
      <c r="P193" s="3"/>
      <c r="Q193" s="3"/>
      <c r="R193" s="3"/>
      <c r="S193" s="3"/>
    </row>
    <row r="194" spans="1:19" ht="14.25" customHeight="1" thickTop="1" thickBot="1" x14ac:dyDescent="0.25">
      <c r="A194" s="20" t="s">
        <v>3</v>
      </c>
      <c r="B194" s="186" t="s">
        <v>223</v>
      </c>
      <c r="C194" s="186" t="s">
        <v>226</v>
      </c>
      <c r="D194" s="185"/>
      <c r="E194" s="187"/>
      <c r="F194" s="27"/>
      <c r="G194" s="27"/>
      <c r="H194" s="27"/>
      <c r="I194" s="27"/>
      <c r="J194" s="27"/>
      <c r="K194" s="27"/>
      <c r="L194" s="27"/>
      <c r="M194" s="172"/>
      <c r="N194" s="3"/>
      <c r="O194" s="3"/>
      <c r="P194" s="3"/>
      <c r="Q194" s="3"/>
      <c r="R194" s="3"/>
      <c r="S194" s="3"/>
    </row>
    <row r="195" spans="1:19" ht="12" customHeight="1" thickTop="1" thickBot="1" x14ac:dyDescent="0.25">
      <c r="A195" s="21" t="s">
        <v>419</v>
      </c>
      <c r="B195" s="39" t="s">
        <v>415</v>
      </c>
      <c r="C195" s="39" t="s">
        <v>415</v>
      </c>
      <c r="D195" s="26"/>
      <c r="E195" s="187"/>
      <c r="F195" s="27"/>
      <c r="G195" s="27"/>
      <c r="H195" s="27"/>
      <c r="I195" s="27"/>
      <c r="J195" s="27"/>
      <c r="K195" s="27"/>
      <c r="L195" s="27"/>
      <c r="M195" s="172"/>
      <c r="N195" s="3"/>
      <c r="O195" s="3"/>
      <c r="P195" s="3"/>
      <c r="Q195" s="3"/>
      <c r="R195" s="3"/>
      <c r="S195" s="3"/>
    </row>
    <row r="196" spans="1:19" ht="26.25" customHeight="1" thickTop="1" thickBot="1" x14ac:dyDescent="0.25">
      <c r="A196" s="72"/>
      <c r="B196" s="100" t="s">
        <v>224</v>
      </c>
      <c r="C196" s="40" t="s">
        <v>609</v>
      </c>
      <c r="D196" s="96" t="s">
        <v>182</v>
      </c>
      <c r="E196" s="101"/>
      <c r="F196" s="27"/>
      <c r="G196" s="27"/>
      <c r="H196" s="27"/>
      <c r="I196" s="15"/>
      <c r="J196" s="15"/>
      <c r="K196" s="15"/>
      <c r="L196" s="15"/>
      <c r="M196" s="172"/>
      <c r="N196" s="3"/>
      <c r="O196" s="3"/>
      <c r="P196" s="3"/>
      <c r="Q196" s="3"/>
      <c r="R196" s="3"/>
      <c r="S196" s="3"/>
    </row>
    <row r="197" spans="1:19" ht="13.9" customHeight="1" thickTop="1" thickBot="1" x14ac:dyDescent="0.25">
      <c r="A197" s="23" t="s">
        <v>411</v>
      </c>
      <c r="B197" s="41">
        <v>7200</v>
      </c>
      <c r="C197" s="41">
        <v>7200</v>
      </c>
      <c r="D197" s="27"/>
      <c r="E197" s="27"/>
      <c r="F197" s="27"/>
      <c r="G197" s="27"/>
      <c r="H197" s="27"/>
      <c r="I197" s="27"/>
      <c r="J197" s="27"/>
      <c r="K197" s="27"/>
      <c r="L197" s="27"/>
      <c r="M197" s="172"/>
      <c r="N197" s="3"/>
      <c r="O197" s="3"/>
      <c r="P197" s="3"/>
      <c r="Q197" s="3"/>
      <c r="R197" s="3"/>
      <c r="S197" s="3"/>
    </row>
    <row r="198" spans="1:19" ht="9" customHeight="1" thickTop="1" thickBot="1" x14ac:dyDescent="0.25">
      <c r="A198" s="170"/>
      <c r="B198" s="64"/>
      <c r="C198" s="64"/>
      <c r="D198" s="27"/>
      <c r="E198" s="27"/>
      <c r="F198" s="27"/>
      <c r="G198" s="27"/>
      <c r="H198" s="27"/>
      <c r="I198" s="27"/>
      <c r="J198" s="27"/>
      <c r="K198" s="27"/>
      <c r="L198" s="27"/>
      <c r="M198" s="172"/>
      <c r="N198" s="3"/>
      <c r="O198" s="3"/>
      <c r="P198" s="3"/>
      <c r="Q198" s="3"/>
      <c r="R198" s="3"/>
      <c r="S198" s="3"/>
    </row>
    <row r="199" spans="1:19" ht="17.45" customHeight="1" thickTop="1" thickBot="1" x14ac:dyDescent="0.25">
      <c r="A199" s="30" t="s">
        <v>0</v>
      </c>
      <c r="B199" s="102" t="s">
        <v>608</v>
      </c>
      <c r="C199" s="103" t="s">
        <v>1</v>
      </c>
      <c r="D199" s="261" t="s">
        <v>225</v>
      </c>
      <c r="E199" s="262"/>
      <c r="F199" s="27"/>
      <c r="G199" s="214" t="s">
        <v>131</v>
      </c>
      <c r="H199" s="214"/>
      <c r="I199" s="214"/>
      <c r="J199" s="214"/>
      <c r="K199" s="48"/>
      <c r="L199" s="48"/>
      <c r="M199" s="172"/>
      <c r="N199" s="3"/>
      <c r="O199" s="3"/>
      <c r="P199" s="3"/>
      <c r="Q199" s="3"/>
      <c r="R199" s="3"/>
      <c r="S199" s="3"/>
    </row>
    <row r="200" spans="1:19" ht="14.25" customHeight="1" thickTop="1" thickBot="1" x14ac:dyDescent="0.25">
      <c r="A200" s="104" t="s">
        <v>3</v>
      </c>
      <c r="B200" s="186" t="s">
        <v>226</v>
      </c>
      <c r="C200" s="185"/>
      <c r="D200" s="187"/>
      <c r="E200" s="187"/>
      <c r="F200" s="27"/>
      <c r="G200" s="27"/>
      <c r="H200" s="27"/>
      <c r="I200" s="27"/>
      <c r="J200" s="27"/>
      <c r="K200" s="27"/>
      <c r="L200" s="27"/>
      <c r="M200" s="172"/>
      <c r="N200" s="3"/>
      <c r="O200" s="3"/>
      <c r="P200" s="3"/>
      <c r="Q200" s="3"/>
      <c r="R200" s="3"/>
      <c r="S200" s="3"/>
    </row>
    <row r="201" spans="1:19" ht="12" customHeight="1" thickTop="1" thickBot="1" x14ac:dyDescent="0.25">
      <c r="A201" s="21" t="s">
        <v>419</v>
      </c>
      <c r="B201" s="39" t="s">
        <v>415</v>
      </c>
      <c r="C201" s="26"/>
      <c r="D201" s="37"/>
      <c r="E201" s="27"/>
      <c r="F201" s="27"/>
      <c r="G201" s="27"/>
      <c r="H201" s="27"/>
      <c r="I201" s="27"/>
      <c r="J201" s="27"/>
      <c r="K201" s="27"/>
      <c r="L201" s="27"/>
      <c r="M201" s="172"/>
      <c r="N201" s="3"/>
      <c r="O201" s="3"/>
      <c r="P201" s="3"/>
      <c r="Q201" s="3"/>
      <c r="R201" s="3"/>
      <c r="S201" s="3"/>
    </row>
    <row r="202" spans="1:19" ht="26.25" customHeight="1" thickTop="1" thickBot="1" x14ac:dyDescent="0.25">
      <c r="A202" s="72"/>
      <c r="B202" s="40" t="s">
        <v>227</v>
      </c>
      <c r="C202" s="96" t="s">
        <v>182</v>
      </c>
      <c r="D202" s="68"/>
      <c r="E202" s="35"/>
      <c r="F202" s="27"/>
      <c r="G202" s="27"/>
      <c r="H202" s="9"/>
      <c r="I202" s="9"/>
      <c r="J202" s="9"/>
      <c r="K202" s="9"/>
      <c r="L202" s="9"/>
      <c r="M202" s="172"/>
      <c r="N202" s="3"/>
      <c r="O202" s="3"/>
      <c r="P202" s="3"/>
      <c r="Q202" s="3"/>
      <c r="R202" s="3"/>
      <c r="S202" s="3"/>
    </row>
    <row r="203" spans="1:19" ht="13.9" customHeight="1" thickTop="1" thickBot="1" x14ac:dyDescent="0.25">
      <c r="A203" s="23" t="s">
        <v>411</v>
      </c>
      <c r="B203" s="167">
        <v>7200</v>
      </c>
      <c r="C203" s="25"/>
      <c r="D203" s="27"/>
      <c r="E203" s="27"/>
      <c r="F203" s="27"/>
      <c r="G203" s="27"/>
      <c r="H203" s="27"/>
      <c r="I203" s="35"/>
      <c r="J203" s="35"/>
      <c r="K203" s="35"/>
      <c r="L203" s="35"/>
      <c r="M203" s="172"/>
      <c r="N203" s="3"/>
      <c r="O203" s="3"/>
      <c r="P203" s="3"/>
      <c r="Q203" s="3"/>
      <c r="R203" s="3"/>
      <c r="S203" s="3"/>
    </row>
    <row r="204" spans="1:19" ht="9" customHeight="1" thickTop="1" x14ac:dyDescent="0.2">
      <c r="A204" s="170"/>
      <c r="B204" s="64"/>
      <c r="C204" s="27"/>
      <c r="D204" s="27"/>
      <c r="E204" s="27"/>
      <c r="F204" s="27"/>
      <c r="G204" s="27"/>
      <c r="H204" s="27"/>
      <c r="I204" s="35"/>
      <c r="J204" s="35"/>
      <c r="K204" s="35"/>
      <c r="L204" s="35"/>
      <c r="M204" s="172"/>
      <c r="N204" s="3"/>
      <c r="O204" s="3"/>
      <c r="P204" s="3"/>
      <c r="Q204" s="3"/>
      <c r="R204" s="3"/>
      <c r="S204" s="3"/>
    </row>
    <row r="205" spans="1:19" ht="16.899999999999999" customHeight="1" thickBot="1" x14ac:dyDescent="0.25">
      <c r="A205" s="30" t="s">
        <v>0</v>
      </c>
      <c r="B205" s="179" t="s">
        <v>583</v>
      </c>
      <c r="C205" s="18" t="s">
        <v>1</v>
      </c>
      <c r="D205" s="266" t="s">
        <v>228</v>
      </c>
      <c r="E205" s="267"/>
      <c r="F205" s="42"/>
      <c r="G205" s="214" t="s">
        <v>229</v>
      </c>
      <c r="H205" s="214"/>
      <c r="I205" s="214"/>
      <c r="J205" s="214"/>
      <c r="K205" s="214"/>
      <c r="L205" s="214"/>
      <c r="M205" s="172"/>
      <c r="N205" s="3"/>
      <c r="O205" s="3"/>
      <c r="P205" s="3"/>
      <c r="Q205" s="3"/>
      <c r="R205" s="3"/>
      <c r="S205" s="3"/>
    </row>
    <row r="206" spans="1:19" ht="14.25" customHeight="1" thickTop="1" thickBot="1" x14ac:dyDescent="0.25">
      <c r="A206" s="20" t="s">
        <v>3</v>
      </c>
      <c r="B206" s="186" t="s">
        <v>230</v>
      </c>
      <c r="C206" s="186" t="s">
        <v>231</v>
      </c>
      <c r="D206" s="218" t="s">
        <v>496</v>
      </c>
      <c r="E206" s="218"/>
      <c r="F206" s="218" t="s">
        <v>226</v>
      </c>
      <c r="G206" s="218"/>
      <c r="H206" s="218"/>
      <c r="I206" s="217" t="s">
        <v>232</v>
      </c>
      <c r="J206" s="217"/>
      <c r="K206" s="217"/>
      <c r="L206" s="185"/>
      <c r="M206" s="3"/>
      <c r="N206" s="3"/>
      <c r="O206" s="3"/>
      <c r="P206" s="3"/>
      <c r="Q206" s="3"/>
      <c r="R206" s="3"/>
      <c r="S206" s="3"/>
    </row>
    <row r="207" spans="1:19" ht="11.45" customHeight="1" thickTop="1" thickBot="1" x14ac:dyDescent="0.25">
      <c r="A207" s="21" t="s">
        <v>419</v>
      </c>
      <c r="B207" s="39" t="s">
        <v>414</v>
      </c>
      <c r="C207" s="39" t="s">
        <v>414</v>
      </c>
      <c r="D207" s="39" t="s">
        <v>414</v>
      </c>
      <c r="E207" s="39" t="s">
        <v>414</v>
      </c>
      <c r="F207" s="39" t="s">
        <v>414</v>
      </c>
      <c r="G207" s="39" t="s">
        <v>415</v>
      </c>
      <c r="H207" s="39" t="s">
        <v>415</v>
      </c>
      <c r="I207" s="39" t="s">
        <v>415</v>
      </c>
      <c r="J207" s="39" t="s">
        <v>415</v>
      </c>
      <c r="K207" s="39" t="s">
        <v>415</v>
      </c>
      <c r="L207" s="97"/>
      <c r="M207" s="172"/>
      <c r="N207" s="3"/>
      <c r="O207" s="3"/>
      <c r="P207" s="3"/>
      <c r="Q207" s="3"/>
      <c r="R207" s="3"/>
      <c r="S207" s="3"/>
    </row>
    <row r="208" spans="1:19" ht="26.25" customHeight="1" thickTop="1" thickBot="1" x14ac:dyDescent="0.25">
      <c r="A208" s="28"/>
      <c r="B208" s="40" t="s">
        <v>233</v>
      </c>
      <c r="C208" s="40" t="s">
        <v>497</v>
      </c>
      <c r="D208" s="40" t="s">
        <v>383</v>
      </c>
      <c r="E208" s="40" t="s">
        <v>363</v>
      </c>
      <c r="F208" s="40" t="s">
        <v>498</v>
      </c>
      <c r="G208" s="40" t="s">
        <v>499</v>
      </c>
      <c r="H208" s="40" t="s">
        <v>365</v>
      </c>
      <c r="I208" s="40" t="s">
        <v>234</v>
      </c>
      <c r="J208" s="40" t="s">
        <v>235</v>
      </c>
      <c r="K208" s="164" t="s">
        <v>569</v>
      </c>
      <c r="L208" s="96" t="s">
        <v>236</v>
      </c>
      <c r="M208" s="172"/>
      <c r="N208" s="3"/>
      <c r="O208" s="3"/>
      <c r="P208" s="3"/>
      <c r="Q208" s="3"/>
      <c r="R208" s="3"/>
      <c r="S208" s="3"/>
    </row>
    <row r="209" spans="1:19" ht="13.9" customHeight="1" thickTop="1" thickBot="1" x14ac:dyDescent="0.25">
      <c r="A209" s="116" t="s">
        <v>411</v>
      </c>
      <c r="B209" s="197">
        <v>8400</v>
      </c>
      <c r="C209" s="197">
        <v>8400</v>
      </c>
      <c r="D209" s="197">
        <v>8400</v>
      </c>
      <c r="E209" s="197">
        <v>8400</v>
      </c>
      <c r="F209" s="197">
        <v>8400</v>
      </c>
      <c r="G209" s="41">
        <v>7200</v>
      </c>
      <c r="H209" s="41">
        <v>7200</v>
      </c>
      <c r="I209" s="41">
        <v>7200</v>
      </c>
      <c r="J209" s="41">
        <v>7200</v>
      </c>
      <c r="K209" s="105">
        <v>7200</v>
      </c>
      <c r="L209" s="119"/>
      <c r="M209" s="172"/>
      <c r="N209" s="3"/>
      <c r="O209" s="3"/>
      <c r="P209" s="3"/>
      <c r="Q209" s="3"/>
      <c r="R209" s="3"/>
      <c r="S209" s="3"/>
    </row>
    <row r="210" spans="1:19" ht="7.5" customHeight="1" thickTop="1" x14ac:dyDescent="0.2">
      <c r="A210" s="58"/>
      <c r="B210" s="36"/>
      <c r="C210" s="36"/>
      <c r="D210" s="36"/>
      <c r="E210" s="36"/>
      <c r="F210" s="27"/>
      <c r="G210" s="27"/>
      <c r="H210" s="27"/>
      <c r="I210" s="27"/>
      <c r="J210" s="27"/>
      <c r="K210" s="27"/>
      <c r="M210" s="172"/>
      <c r="N210" s="3"/>
      <c r="O210" s="3"/>
      <c r="P210" s="3"/>
      <c r="Q210" s="3"/>
      <c r="R210" s="3"/>
      <c r="S210" s="3"/>
    </row>
    <row r="211" spans="1:19" ht="19.149999999999999" customHeight="1" thickBot="1" x14ac:dyDescent="0.25">
      <c r="A211" s="134" t="s">
        <v>0</v>
      </c>
      <c r="B211" s="135" t="s">
        <v>584</v>
      </c>
      <c r="C211" s="136" t="s">
        <v>1</v>
      </c>
      <c r="D211" s="268" t="s">
        <v>237</v>
      </c>
      <c r="E211" s="258"/>
      <c r="F211" s="137"/>
      <c r="G211" s="269" t="s">
        <v>129</v>
      </c>
      <c r="H211" s="214"/>
      <c r="I211" s="214"/>
      <c r="J211" s="214"/>
      <c r="K211" s="138"/>
      <c r="M211" s="172"/>
      <c r="N211" s="3"/>
      <c r="O211" s="3"/>
      <c r="P211" s="3"/>
      <c r="Q211" s="3"/>
      <c r="R211" s="3"/>
      <c r="S211" s="3"/>
    </row>
    <row r="212" spans="1:19" ht="14.25" customHeight="1" thickTop="1" thickBot="1" x14ac:dyDescent="0.25">
      <c r="A212" s="139" t="s">
        <v>3</v>
      </c>
      <c r="B212" s="270" t="s">
        <v>238</v>
      </c>
      <c r="C212" s="271"/>
      <c r="D212" s="140" t="s">
        <v>239</v>
      </c>
      <c r="E212" s="140" t="s">
        <v>240</v>
      </c>
      <c r="F212" s="194" t="s">
        <v>529</v>
      </c>
      <c r="G212" s="272" t="s">
        <v>530</v>
      </c>
      <c r="H212" s="273"/>
      <c r="I212" s="274"/>
      <c r="J212" s="195" t="s">
        <v>531</v>
      </c>
      <c r="K212" s="141" t="s">
        <v>532</v>
      </c>
      <c r="L212" s="182"/>
      <c r="M212" s="3"/>
      <c r="N212" s="3"/>
      <c r="O212" s="3"/>
      <c r="P212" s="3"/>
      <c r="Q212" s="3"/>
      <c r="R212" s="3"/>
      <c r="S212" s="3"/>
    </row>
    <row r="213" spans="1:19" ht="12" customHeight="1" thickTop="1" thickBot="1" x14ac:dyDescent="0.25">
      <c r="A213" s="142" t="s">
        <v>533</v>
      </c>
      <c r="B213" s="143" t="s">
        <v>534</v>
      </c>
      <c r="C213" s="143" t="s">
        <v>534</v>
      </c>
      <c r="D213" s="143" t="s">
        <v>534</v>
      </c>
      <c r="E213" s="143" t="s">
        <v>534</v>
      </c>
      <c r="F213" s="143" t="s">
        <v>534</v>
      </c>
      <c r="G213" s="143" t="s">
        <v>534</v>
      </c>
      <c r="H213" s="143" t="s">
        <v>534</v>
      </c>
      <c r="I213" s="143" t="s">
        <v>534</v>
      </c>
      <c r="J213" s="143" t="s">
        <v>535</v>
      </c>
      <c r="K213" s="143" t="s">
        <v>535</v>
      </c>
      <c r="L213" s="184"/>
      <c r="M213" s="172"/>
      <c r="N213" s="3"/>
      <c r="O213" s="3"/>
      <c r="P213" s="3"/>
      <c r="Q213" s="3"/>
      <c r="R213" s="3"/>
      <c r="S213" s="3"/>
    </row>
    <row r="214" spans="1:19" ht="26.25" customHeight="1" thickTop="1" thickBot="1" x14ac:dyDescent="0.25">
      <c r="A214" s="144"/>
      <c r="B214" s="209" t="s">
        <v>241</v>
      </c>
      <c r="C214" s="210" t="s">
        <v>242</v>
      </c>
      <c r="D214" s="145" t="s">
        <v>243</v>
      </c>
      <c r="E214" s="145" t="s">
        <v>244</v>
      </c>
      <c r="F214" s="145" t="s">
        <v>536</v>
      </c>
      <c r="G214" s="145" t="s">
        <v>245</v>
      </c>
      <c r="H214" s="145" t="s">
        <v>246</v>
      </c>
      <c r="I214" s="145" t="s">
        <v>247</v>
      </c>
      <c r="J214" s="145" t="s">
        <v>248</v>
      </c>
      <c r="K214" s="145" t="s">
        <v>537</v>
      </c>
      <c r="L214" s="146" t="s">
        <v>62</v>
      </c>
      <c r="M214" s="172"/>
      <c r="N214" s="3"/>
      <c r="O214" s="3"/>
      <c r="P214" s="3"/>
      <c r="Q214" s="3"/>
      <c r="R214" s="3"/>
      <c r="S214" s="3"/>
    </row>
    <row r="215" spans="1:19" ht="12" customHeight="1" thickTop="1" thickBot="1" x14ac:dyDescent="0.25">
      <c r="A215" s="147" t="s">
        <v>538</v>
      </c>
      <c r="B215" s="201">
        <v>8400</v>
      </c>
      <c r="C215" s="201">
        <v>8400</v>
      </c>
      <c r="D215" s="201">
        <v>8400</v>
      </c>
      <c r="E215" s="201">
        <v>8400</v>
      </c>
      <c r="F215" s="201">
        <v>8400</v>
      </c>
      <c r="G215" s="201">
        <v>8400</v>
      </c>
      <c r="H215" s="201">
        <v>8400</v>
      </c>
      <c r="I215" s="201">
        <v>8400</v>
      </c>
      <c r="J215" s="148">
        <v>7200</v>
      </c>
      <c r="K215" s="148">
        <v>7200</v>
      </c>
      <c r="L215" s="196"/>
      <c r="M215" s="172"/>
      <c r="N215" s="3"/>
      <c r="O215" s="3"/>
      <c r="P215" s="3"/>
      <c r="Q215" s="3"/>
      <c r="R215" s="3"/>
      <c r="S215" s="3"/>
    </row>
    <row r="216" spans="1:19" ht="12" customHeight="1" thickTop="1" x14ac:dyDescent="0.2">
      <c r="A216" s="149"/>
      <c r="B216" s="150"/>
      <c r="C216" s="151"/>
      <c r="D216" s="151"/>
      <c r="E216" s="152"/>
      <c r="F216" s="5"/>
      <c r="G216" s="5"/>
      <c r="H216" s="153"/>
      <c r="I216" s="153"/>
      <c r="J216" s="153"/>
      <c r="K216" s="153"/>
      <c r="L216" s="153"/>
      <c r="M216" s="172"/>
      <c r="N216" s="3"/>
      <c r="O216" s="3"/>
      <c r="P216" s="3"/>
      <c r="Q216" s="3"/>
      <c r="R216" s="3"/>
      <c r="S216" s="3"/>
    </row>
    <row r="217" spans="1:19" ht="19.149999999999999" customHeight="1" thickBot="1" x14ac:dyDescent="0.25">
      <c r="A217" s="154" t="s">
        <v>0</v>
      </c>
      <c r="B217" s="155" t="s">
        <v>626</v>
      </c>
      <c r="C217" s="156" t="s">
        <v>1</v>
      </c>
      <c r="D217" s="268" t="s">
        <v>539</v>
      </c>
      <c r="E217" s="258"/>
      <c r="F217" s="137"/>
      <c r="G217" s="269" t="s">
        <v>131</v>
      </c>
      <c r="H217" s="214"/>
      <c r="I217" s="214"/>
      <c r="J217" s="214"/>
      <c r="K217" s="138"/>
      <c r="L217" s="275"/>
      <c r="M217" s="172"/>
      <c r="N217" s="3"/>
      <c r="O217" s="3"/>
      <c r="P217" s="3"/>
      <c r="Q217" s="3"/>
      <c r="R217" s="3"/>
      <c r="S217" s="3"/>
    </row>
    <row r="218" spans="1:19" ht="12" customHeight="1" thickTop="1" thickBot="1" x14ac:dyDescent="0.25">
      <c r="A218" s="157" t="s">
        <v>3</v>
      </c>
      <c r="B218" s="276" t="s">
        <v>540</v>
      </c>
      <c r="C218" s="277"/>
      <c r="D218" s="272" t="s">
        <v>530</v>
      </c>
      <c r="E218" s="273"/>
      <c r="F218" s="274"/>
      <c r="G218" s="194" t="s">
        <v>249</v>
      </c>
      <c r="H218" s="140"/>
      <c r="L218" s="275"/>
      <c r="M218" s="172"/>
      <c r="N218" s="3"/>
      <c r="O218" s="3"/>
      <c r="P218" s="3"/>
      <c r="Q218" s="3"/>
      <c r="R218" s="3"/>
      <c r="S218" s="3"/>
    </row>
    <row r="219" spans="1:19" ht="12" customHeight="1" thickTop="1" thickBot="1" x14ac:dyDescent="0.25">
      <c r="A219" s="142" t="s">
        <v>541</v>
      </c>
      <c r="B219" s="143" t="s">
        <v>542</v>
      </c>
      <c r="C219" s="143" t="s">
        <v>542</v>
      </c>
      <c r="D219" s="143" t="s">
        <v>534</v>
      </c>
      <c r="E219" s="143" t="s">
        <v>534</v>
      </c>
      <c r="F219" s="143" t="s">
        <v>534</v>
      </c>
      <c r="G219" s="143" t="s">
        <v>542</v>
      </c>
      <c r="H219" s="158"/>
      <c r="L219" s="275"/>
      <c r="M219" s="172"/>
      <c r="N219" s="3"/>
      <c r="O219" s="3"/>
      <c r="P219" s="3"/>
      <c r="Q219" s="3"/>
      <c r="R219" s="3"/>
      <c r="S219" s="3"/>
    </row>
    <row r="220" spans="1:19" ht="25.9" customHeight="1" thickTop="1" thickBot="1" x14ac:dyDescent="0.25">
      <c r="A220" s="144"/>
      <c r="B220" s="145" t="s">
        <v>543</v>
      </c>
      <c r="C220" s="145" t="s">
        <v>544</v>
      </c>
      <c r="D220" s="145" t="s">
        <v>245</v>
      </c>
      <c r="E220" s="145" t="s">
        <v>246</v>
      </c>
      <c r="F220" s="145" t="s">
        <v>247</v>
      </c>
      <c r="G220" s="145" t="s">
        <v>250</v>
      </c>
      <c r="H220" s="146" t="s">
        <v>62</v>
      </c>
      <c r="L220" s="275"/>
      <c r="M220" s="172"/>
      <c r="N220" s="3"/>
      <c r="O220" s="3"/>
      <c r="P220" s="3"/>
      <c r="Q220" s="3"/>
      <c r="R220" s="3"/>
      <c r="S220" s="3"/>
    </row>
    <row r="221" spans="1:19" ht="12" customHeight="1" thickTop="1" thickBot="1" x14ac:dyDescent="0.25">
      <c r="A221" s="147" t="s">
        <v>545</v>
      </c>
      <c r="B221" s="201">
        <v>8400</v>
      </c>
      <c r="C221" s="201">
        <v>8400</v>
      </c>
      <c r="D221" s="201">
        <v>8400</v>
      </c>
      <c r="E221" s="201">
        <v>8400</v>
      </c>
      <c r="F221" s="201">
        <v>8400</v>
      </c>
      <c r="G221" s="201">
        <v>8400</v>
      </c>
      <c r="K221" s="153"/>
      <c r="L221" s="275"/>
      <c r="M221" s="172"/>
      <c r="N221" s="3"/>
      <c r="O221" s="3"/>
      <c r="P221" s="3"/>
      <c r="Q221" s="3"/>
      <c r="R221" s="3"/>
      <c r="S221" s="3"/>
    </row>
    <row r="222" spans="1:19" ht="9" customHeight="1" thickTop="1" x14ac:dyDescent="0.2">
      <c r="A222" s="58"/>
      <c r="B222" s="51"/>
      <c r="C222" s="36"/>
      <c r="D222" s="36"/>
      <c r="E222" s="106"/>
      <c r="F222" s="27"/>
      <c r="G222" s="27"/>
      <c r="H222" s="35"/>
      <c r="I222" s="35"/>
      <c r="J222" s="35"/>
      <c r="K222" s="35"/>
      <c r="L222" s="35"/>
      <c r="M222" s="172"/>
      <c r="N222" s="3"/>
      <c r="O222" s="3"/>
      <c r="P222" s="3"/>
      <c r="Q222" s="3"/>
      <c r="R222" s="3"/>
      <c r="S222" s="3"/>
    </row>
    <row r="223" spans="1:19" ht="16.149999999999999" customHeight="1" thickBot="1" x14ac:dyDescent="0.25">
      <c r="A223" s="30" t="s">
        <v>0</v>
      </c>
      <c r="B223" s="102" t="s">
        <v>610</v>
      </c>
      <c r="C223" s="32" t="s">
        <v>1</v>
      </c>
      <c r="D223" s="257" t="s">
        <v>252</v>
      </c>
      <c r="E223" s="258"/>
      <c r="F223" s="42"/>
      <c r="G223" s="214" t="s">
        <v>129</v>
      </c>
      <c r="H223" s="214"/>
      <c r="I223" s="214"/>
      <c r="J223" s="214"/>
      <c r="K223" s="48"/>
      <c r="L223" s="48"/>
      <c r="M223" s="172"/>
      <c r="N223" s="3"/>
      <c r="O223" s="3"/>
      <c r="P223" s="3"/>
      <c r="Q223" s="3"/>
      <c r="R223" s="3"/>
      <c r="S223" s="3"/>
    </row>
    <row r="224" spans="1:19" ht="14.25" customHeight="1" thickTop="1" thickBot="1" x14ac:dyDescent="0.25">
      <c r="A224" s="20" t="s">
        <v>3</v>
      </c>
      <c r="B224" s="185" t="s">
        <v>253</v>
      </c>
      <c r="C224" s="228" t="s">
        <v>448</v>
      </c>
      <c r="D224" s="230"/>
      <c r="E224" s="185" t="s">
        <v>449</v>
      </c>
      <c r="F224" s="186" t="s">
        <v>254</v>
      </c>
      <c r="G224" s="190"/>
      <c r="H224" s="56"/>
      <c r="I224" s="27"/>
      <c r="J224" s="27"/>
      <c r="K224" s="27"/>
      <c r="L224" s="27"/>
      <c r="M224" s="172"/>
      <c r="N224" s="3"/>
      <c r="O224" s="3"/>
      <c r="P224" s="3"/>
      <c r="Q224" s="3"/>
      <c r="R224" s="3"/>
      <c r="S224" s="3"/>
    </row>
    <row r="225" spans="1:19" ht="12" customHeight="1" thickTop="1" thickBot="1" x14ac:dyDescent="0.25">
      <c r="A225" s="21" t="s">
        <v>419</v>
      </c>
      <c r="B225" s="39" t="s">
        <v>414</v>
      </c>
      <c r="C225" s="39" t="s">
        <v>414</v>
      </c>
      <c r="D225" s="39" t="s">
        <v>414</v>
      </c>
      <c r="E225" s="39" t="s">
        <v>414</v>
      </c>
      <c r="F225" s="39" t="s">
        <v>414</v>
      </c>
      <c r="G225" s="26"/>
      <c r="H225" s="37"/>
      <c r="I225" s="27"/>
      <c r="J225" s="27"/>
      <c r="K225" s="27"/>
      <c r="L225" s="27"/>
      <c r="M225" s="172"/>
      <c r="N225" s="3"/>
      <c r="O225" s="3"/>
      <c r="P225" s="3"/>
      <c r="Q225" s="3"/>
      <c r="R225" s="3"/>
      <c r="S225" s="3"/>
    </row>
    <row r="226" spans="1:19" ht="26.25" customHeight="1" thickTop="1" thickBot="1" x14ac:dyDescent="0.25">
      <c r="A226" s="72"/>
      <c r="B226" s="40" t="s">
        <v>255</v>
      </c>
      <c r="C226" s="145" t="s">
        <v>568</v>
      </c>
      <c r="D226" s="40" t="s">
        <v>297</v>
      </c>
      <c r="E226" s="40" t="s">
        <v>309</v>
      </c>
      <c r="F226" s="40" t="s">
        <v>500</v>
      </c>
      <c r="G226" s="96" t="s">
        <v>256</v>
      </c>
      <c r="H226" s="37"/>
      <c r="I226" s="9"/>
      <c r="J226" s="9"/>
      <c r="K226" s="9"/>
      <c r="L226" s="9"/>
      <c r="M226" s="172"/>
      <c r="N226" s="3"/>
      <c r="O226" s="3"/>
      <c r="P226" s="3"/>
      <c r="Q226" s="3"/>
      <c r="R226" s="3"/>
      <c r="S226" s="3"/>
    </row>
    <row r="227" spans="1:19" ht="12" customHeight="1" thickTop="1" thickBot="1" x14ac:dyDescent="0.25">
      <c r="A227" s="23" t="s">
        <v>411</v>
      </c>
      <c r="B227" s="200">
        <v>8400</v>
      </c>
      <c r="C227" s="197">
        <v>8400</v>
      </c>
      <c r="D227" s="197">
        <v>8400</v>
      </c>
      <c r="E227" s="197">
        <v>8400</v>
      </c>
      <c r="F227" s="197">
        <v>8400</v>
      </c>
      <c r="G227" s="25"/>
      <c r="H227" s="27"/>
      <c r="I227" s="35"/>
      <c r="J227" s="35"/>
      <c r="K227" s="35"/>
      <c r="L227" s="35"/>
      <c r="M227" s="172"/>
      <c r="N227" s="3"/>
      <c r="O227" s="3"/>
      <c r="P227" s="3"/>
      <c r="Q227" s="3"/>
      <c r="R227" s="3"/>
      <c r="S227" s="3"/>
    </row>
    <row r="228" spans="1:19" ht="11.25" customHeight="1" thickTop="1" x14ac:dyDescent="0.2">
      <c r="A228" s="168"/>
      <c r="B228" s="8"/>
      <c r="H228" s="27"/>
      <c r="I228" s="9"/>
      <c r="J228" s="9"/>
      <c r="K228" s="9"/>
      <c r="L228" s="236"/>
      <c r="M228" s="172"/>
      <c r="N228" s="3"/>
      <c r="O228" s="3"/>
      <c r="P228" s="3"/>
      <c r="Q228" s="3"/>
      <c r="R228" s="3"/>
      <c r="S228" s="3"/>
    </row>
    <row r="229" spans="1:19" ht="16.149999999999999" customHeight="1" thickBot="1" x14ac:dyDescent="0.25">
      <c r="A229" s="30" t="s">
        <v>0</v>
      </c>
      <c r="B229" s="95" t="s">
        <v>627</v>
      </c>
      <c r="C229" s="107" t="s">
        <v>1</v>
      </c>
      <c r="D229" s="278" t="s">
        <v>260</v>
      </c>
      <c r="E229" s="279"/>
      <c r="F229" s="42"/>
      <c r="G229" s="214" t="s">
        <v>131</v>
      </c>
      <c r="H229" s="214"/>
      <c r="I229" s="214"/>
      <c r="J229" s="214"/>
      <c r="K229" s="48"/>
      <c r="L229" s="236"/>
      <c r="M229" s="172"/>
      <c r="N229" s="3"/>
      <c r="O229" s="3"/>
      <c r="P229" s="3"/>
      <c r="Q229" s="3"/>
      <c r="R229" s="3"/>
      <c r="S229" s="3"/>
    </row>
    <row r="230" spans="1:19" ht="14.25" customHeight="1" thickTop="1" thickBot="1" x14ac:dyDescent="0.25">
      <c r="A230" s="20" t="s">
        <v>3</v>
      </c>
      <c r="B230" s="186" t="s">
        <v>440</v>
      </c>
      <c r="C230" s="218" t="s">
        <v>446</v>
      </c>
      <c r="D230" s="218"/>
      <c r="E230" s="186" t="s">
        <v>261</v>
      </c>
      <c r="F230" s="188" t="s">
        <v>95</v>
      </c>
      <c r="G230" s="188" t="s">
        <v>95</v>
      </c>
      <c r="H230" s="222" t="s">
        <v>95</v>
      </c>
      <c r="I230" s="223"/>
      <c r="J230" s="224"/>
      <c r="K230" s="185" t="s">
        <v>257</v>
      </c>
      <c r="L230" s="185"/>
      <c r="M230" s="3"/>
      <c r="N230" s="3"/>
      <c r="O230" s="3"/>
      <c r="P230" s="3"/>
      <c r="Q230" s="3"/>
      <c r="R230" s="3"/>
      <c r="S230" s="3"/>
    </row>
    <row r="231" spans="1:19" ht="12" customHeight="1" thickTop="1" thickBot="1" x14ac:dyDescent="0.25">
      <c r="A231" s="21" t="s">
        <v>419</v>
      </c>
      <c r="B231" s="39" t="s">
        <v>414</v>
      </c>
      <c r="C231" s="39" t="s">
        <v>414</v>
      </c>
      <c r="D231" s="39" t="s">
        <v>414</v>
      </c>
      <c r="E231" s="39" t="s">
        <v>414</v>
      </c>
      <c r="F231" s="39" t="s">
        <v>414</v>
      </c>
      <c r="G231" s="39" t="s">
        <v>414</v>
      </c>
      <c r="H231" s="39" t="s">
        <v>414</v>
      </c>
      <c r="I231" s="39" t="s">
        <v>414</v>
      </c>
      <c r="J231" s="39" t="s">
        <v>414</v>
      </c>
      <c r="K231" s="39" t="s">
        <v>414</v>
      </c>
      <c r="L231" s="97"/>
      <c r="M231" s="172"/>
      <c r="N231" s="3"/>
      <c r="O231" s="3"/>
      <c r="P231" s="3"/>
      <c r="Q231" s="3"/>
      <c r="R231" s="3"/>
      <c r="S231" s="3"/>
    </row>
    <row r="232" spans="1:19" ht="26.25" customHeight="1" thickTop="1" thickBot="1" x14ac:dyDescent="0.25">
      <c r="A232" s="28"/>
      <c r="B232" s="40" t="s">
        <v>262</v>
      </c>
      <c r="C232" s="40" t="s">
        <v>263</v>
      </c>
      <c r="D232" s="40" t="s">
        <v>586</v>
      </c>
      <c r="E232" s="40" t="s">
        <v>501</v>
      </c>
      <c r="F232" s="40" t="s">
        <v>422</v>
      </c>
      <c r="G232" s="211" t="s">
        <v>360</v>
      </c>
      <c r="H232" s="40" t="s">
        <v>294</v>
      </c>
      <c r="I232" s="40" t="s">
        <v>295</v>
      </c>
      <c r="J232" s="40" t="s">
        <v>258</v>
      </c>
      <c r="K232" s="40" t="s">
        <v>259</v>
      </c>
      <c r="L232" s="96" t="s">
        <v>141</v>
      </c>
      <c r="M232" s="172"/>
      <c r="N232" s="3"/>
      <c r="O232" s="3"/>
      <c r="P232" s="3"/>
      <c r="Q232" s="3"/>
      <c r="R232" s="3"/>
      <c r="S232" s="3"/>
    </row>
    <row r="233" spans="1:19" ht="12" customHeight="1" thickTop="1" thickBot="1" x14ac:dyDescent="0.25">
      <c r="A233" s="23" t="s">
        <v>411</v>
      </c>
      <c r="B233" s="197">
        <v>8400</v>
      </c>
      <c r="C233" s="197">
        <v>8400</v>
      </c>
      <c r="D233" s="197">
        <v>8400</v>
      </c>
      <c r="E233" s="197">
        <v>8400</v>
      </c>
      <c r="F233" s="197">
        <v>8400</v>
      </c>
      <c r="G233" s="197">
        <v>8400</v>
      </c>
      <c r="H233" s="197">
        <v>8400</v>
      </c>
      <c r="I233" s="197">
        <v>8400</v>
      </c>
      <c r="J233" s="197">
        <v>8400</v>
      </c>
      <c r="K233" s="197">
        <v>8400</v>
      </c>
      <c r="L233" s="27"/>
      <c r="M233" s="172"/>
      <c r="N233" s="3"/>
      <c r="O233" s="3"/>
      <c r="P233" s="3"/>
      <c r="Q233" s="3"/>
      <c r="R233" s="3"/>
      <c r="S233" s="3"/>
    </row>
    <row r="234" spans="1:19" ht="16.149999999999999" customHeight="1" thickTop="1" thickBot="1" x14ac:dyDescent="0.25">
      <c r="A234" s="30" t="s">
        <v>0</v>
      </c>
      <c r="B234" s="95" t="s">
        <v>585</v>
      </c>
      <c r="C234" s="32" t="s">
        <v>1</v>
      </c>
      <c r="D234" s="257" t="s">
        <v>264</v>
      </c>
      <c r="E234" s="258"/>
      <c r="F234" s="42"/>
      <c r="G234" s="227" t="s">
        <v>129</v>
      </c>
      <c r="H234" s="227"/>
      <c r="I234" s="227"/>
      <c r="J234" s="227"/>
      <c r="K234" s="48"/>
      <c r="L234" s="48"/>
      <c r="M234" s="172"/>
      <c r="N234" s="3"/>
      <c r="O234" s="3"/>
      <c r="P234" s="3"/>
      <c r="Q234" s="3"/>
      <c r="R234" s="3"/>
      <c r="S234" s="3"/>
    </row>
    <row r="235" spans="1:19" ht="14.25" customHeight="1" thickTop="1" thickBot="1" x14ac:dyDescent="0.25">
      <c r="A235" s="20" t="s">
        <v>3</v>
      </c>
      <c r="B235" s="190" t="s">
        <v>450</v>
      </c>
      <c r="C235" s="228" t="s">
        <v>451</v>
      </c>
      <c r="D235" s="230"/>
      <c r="E235" s="191" t="s">
        <v>445</v>
      </c>
      <c r="F235" s="218" t="s">
        <v>442</v>
      </c>
      <c r="G235" s="218"/>
      <c r="H235" s="218" t="s">
        <v>441</v>
      </c>
      <c r="I235" s="218"/>
      <c r="J235" s="186" t="s">
        <v>249</v>
      </c>
      <c r="K235" s="228" t="s">
        <v>249</v>
      </c>
      <c r="L235" s="230"/>
      <c r="M235" s="3"/>
      <c r="N235" s="3"/>
      <c r="O235" s="3"/>
      <c r="P235" s="3"/>
      <c r="Q235" s="3"/>
      <c r="R235" s="3"/>
      <c r="S235" s="3"/>
    </row>
    <row r="236" spans="1:19" ht="12" customHeight="1" thickTop="1" thickBot="1" x14ac:dyDescent="0.25">
      <c r="A236" s="21" t="s">
        <v>419</v>
      </c>
      <c r="B236" s="39" t="s">
        <v>414</v>
      </c>
      <c r="C236" s="39" t="s">
        <v>414</v>
      </c>
      <c r="D236" s="39" t="s">
        <v>414</v>
      </c>
      <c r="E236" s="39" t="s">
        <v>414</v>
      </c>
      <c r="F236" s="39" t="s">
        <v>414</v>
      </c>
      <c r="G236" s="39" t="s">
        <v>414</v>
      </c>
      <c r="H236" s="39" t="s">
        <v>414</v>
      </c>
      <c r="I236" s="39" t="s">
        <v>414</v>
      </c>
      <c r="J236" s="39" t="s">
        <v>414</v>
      </c>
      <c r="K236" s="39" t="s">
        <v>414</v>
      </c>
      <c r="L236" s="97" t="s">
        <v>414</v>
      </c>
      <c r="M236" s="172"/>
      <c r="N236" s="3"/>
      <c r="O236" s="3"/>
      <c r="P236" s="3"/>
      <c r="Q236" s="3"/>
      <c r="R236" s="3"/>
      <c r="S236" s="3"/>
    </row>
    <row r="237" spans="1:19" ht="25.5" customHeight="1" thickTop="1" thickBot="1" x14ac:dyDescent="0.25">
      <c r="A237" s="72"/>
      <c r="B237" s="40" t="s">
        <v>265</v>
      </c>
      <c r="C237" s="40" t="s">
        <v>444</v>
      </c>
      <c r="D237" s="40" t="s">
        <v>266</v>
      </c>
      <c r="E237" s="40" t="s">
        <v>267</v>
      </c>
      <c r="F237" s="40" t="s">
        <v>268</v>
      </c>
      <c r="G237" s="40" t="s">
        <v>443</v>
      </c>
      <c r="H237" s="40" t="s">
        <v>366</v>
      </c>
      <c r="I237" s="40" t="s">
        <v>447</v>
      </c>
      <c r="J237" s="40" t="s">
        <v>296</v>
      </c>
      <c r="K237" s="40" t="s">
        <v>250</v>
      </c>
      <c r="L237" s="40" t="s">
        <v>385</v>
      </c>
      <c r="M237" s="172"/>
      <c r="N237" s="3"/>
      <c r="O237" s="3"/>
      <c r="P237" s="3"/>
      <c r="Q237" s="3"/>
      <c r="R237" s="3"/>
      <c r="S237" s="3"/>
    </row>
    <row r="238" spans="1:19" ht="12" customHeight="1" thickTop="1" thickBot="1" x14ac:dyDescent="0.25">
      <c r="A238" s="116" t="s">
        <v>411</v>
      </c>
      <c r="B238" s="197">
        <v>8400</v>
      </c>
      <c r="C238" s="197">
        <v>8400</v>
      </c>
      <c r="D238" s="197">
        <v>8400</v>
      </c>
      <c r="E238" s="197">
        <v>8400</v>
      </c>
      <c r="F238" s="197">
        <v>8400</v>
      </c>
      <c r="G238" s="197">
        <v>8400</v>
      </c>
      <c r="H238" s="197">
        <v>8400</v>
      </c>
      <c r="I238" s="197">
        <v>8400</v>
      </c>
      <c r="J238" s="197">
        <v>8400</v>
      </c>
      <c r="K238" s="197">
        <v>8400</v>
      </c>
      <c r="L238" s="197">
        <v>8400</v>
      </c>
      <c r="M238" s="172"/>
      <c r="N238" s="3"/>
      <c r="O238" s="3"/>
      <c r="P238" s="3"/>
      <c r="Q238" s="3"/>
      <c r="R238" s="3"/>
      <c r="S238" s="3"/>
    </row>
    <row r="239" spans="1:19" ht="13.9" customHeight="1" thickTop="1" thickBot="1" x14ac:dyDescent="0.25">
      <c r="A239" s="20" t="s">
        <v>3</v>
      </c>
      <c r="B239" s="228" t="s">
        <v>10</v>
      </c>
      <c r="C239" s="230"/>
      <c r="D239" s="185"/>
      <c r="E239" s="63"/>
      <c r="F239" s="63"/>
      <c r="G239" s="63"/>
      <c r="H239" s="63"/>
      <c r="I239" s="63"/>
      <c r="J239" s="63"/>
      <c r="K239" s="27"/>
      <c r="L239" s="27"/>
      <c r="M239" s="172"/>
      <c r="N239" s="3"/>
      <c r="O239" s="3"/>
      <c r="P239" s="3"/>
      <c r="Q239" s="3"/>
      <c r="R239" s="3"/>
      <c r="S239" s="3"/>
    </row>
    <row r="240" spans="1:19" ht="12" customHeight="1" thickTop="1" thickBot="1" x14ac:dyDescent="0.25">
      <c r="A240" s="21" t="s">
        <v>419</v>
      </c>
      <c r="B240" s="39" t="s">
        <v>414</v>
      </c>
      <c r="C240" s="39" t="s">
        <v>415</v>
      </c>
      <c r="D240" s="26"/>
      <c r="E240" s="63"/>
      <c r="F240" s="63"/>
      <c r="G240" s="63"/>
      <c r="H240" s="63"/>
      <c r="I240" s="63"/>
      <c r="J240" s="63"/>
      <c r="K240" s="27"/>
      <c r="L240" s="27"/>
      <c r="M240" s="172"/>
      <c r="N240" s="3"/>
      <c r="O240" s="3"/>
      <c r="P240" s="3"/>
      <c r="Q240" s="3"/>
      <c r="R240" s="3"/>
      <c r="S240" s="3"/>
    </row>
    <row r="241" spans="1:19" ht="25.9" customHeight="1" thickTop="1" thickBot="1" x14ac:dyDescent="0.25">
      <c r="A241" s="72"/>
      <c r="B241" s="40" t="s">
        <v>251</v>
      </c>
      <c r="C241" s="40" t="s">
        <v>364</v>
      </c>
      <c r="D241" s="96" t="s">
        <v>62</v>
      </c>
      <c r="E241" s="63"/>
      <c r="F241" s="63"/>
      <c r="G241" s="63"/>
      <c r="H241" s="63"/>
      <c r="I241" s="63"/>
      <c r="J241" s="63"/>
      <c r="K241" s="27"/>
      <c r="L241" s="27"/>
      <c r="M241" s="172"/>
      <c r="N241" s="3"/>
      <c r="O241" s="3"/>
      <c r="P241" s="3"/>
      <c r="Q241" s="3"/>
      <c r="R241" s="3"/>
      <c r="S241" s="3"/>
    </row>
    <row r="242" spans="1:19" ht="12" customHeight="1" thickTop="1" thickBot="1" x14ac:dyDescent="0.25">
      <c r="A242" s="116" t="s">
        <v>411</v>
      </c>
      <c r="B242" s="197">
        <v>8400</v>
      </c>
      <c r="C242" s="41">
        <v>7200</v>
      </c>
      <c r="D242" s="35"/>
      <c r="E242" s="63"/>
      <c r="F242" s="63"/>
      <c r="G242" s="63"/>
      <c r="H242" s="63"/>
      <c r="I242" s="63"/>
      <c r="J242" s="63"/>
      <c r="K242" s="27"/>
      <c r="L242" s="27"/>
      <c r="M242" s="172"/>
      <c r="N242" s="3"/>
      <c r="O242" s="3"/>
      <c r="P242" s="3"/>
      <c r="Q242" s="3"/>
      <c r="R242" s="3"/>
      <c r="S242" s="3"/>
    </row>
    <row r="243" spans="1:19" ht="12" customHeight="1" thickTop="1" x14ac:dyDescent="0.2">
      <c r="A243" s="124"/>
      <c r="B243" s="125"/>
      <c r="C243" s="125"/>
      <c r="D243" s="125"/>
      <c r="E243" s="125"/>
      <c r="F243" s="63"/>
      <c r="G243" s="63"/>
      <c r="H243" s="63"/>
      <c r="I243" s="63"/>
      <c r="J243" s="63"/>
      <c r="K243" s="27"/>
      <c r="L243" s="27"/>
      <c r="M243" s="172"/>
      <c r="N243" s="3"/>
      <c r="O243" s="3"/>
      <c r="P243" s="3"/>
      <c r="Q243" s="3"/>
      <c r="R243" s="3"/>
      <c r="S243" s="3"/>
    </row>
    <row r="244" spans="1:19" ht="16.899999999999999" customHeight="1" thickBot="1" x14ac:dyDescent="0.25">
      <c r="A244" s="121" t="s">
        <v>0</v>
      </c>
      <c r="B244" s="122" t="s">
        <v>628</v>
      </c>
      <c r="C244" s="123" t="s">
        <v>1</v>
      </c>
      <c r="D244" s="285" t="s">
        <v>502</v>
      </c>
      <c r="E244" s="286"/>
      <c r="F244" s="42"/>
      <c r="G244" s="214" t="s">
        <v>41</v>
      </c>
      <c r="H244" s="214"/>
      <c r="I244" s="214"/>
      <c r="J244" s="214"/>
      <c r="K244" s="48"/>
      <c r="L244" s="48"/>
      <c r="M244" s="172"/>
      <c r="N244" s="3"/>
      <c r="O244" s="3"/>
      <c r="P244" s="3"/>
      <c r="Q244" s="3"/>
      <c r="R244" s="3"/>
      <c r="S244" s="3"/>
    </row>
    <row r="245" spans="1:19" ht="14.25" customHeight="1" thickTop="1" thickBot="1" x14ac:dyDescent="0.25">
      <c r="A245" s="20" t="s">
        <v>3</v>
      </c>
      <c r="B245" s="222" t="s">
        <v>503</v>
      </c>
      <c r="C245" s="223"/>
      <c r="D245" s="224"/>
      <c r="E245" s="189" t="s">
        <v>504</v>
      </c>
      <c r="F245" s="222" t="s">
        <v>312</v>
      </c>
      <c r="G245" s="224"/>
      <c r="H245" s="186" t="s">
        <v>313</v>
      </c>
      <c r="I245" s="222" t="s">
        <v>314</v>
      </c>
      <c r="J245" s="224"/>
      <c r="K245" s="218" t="s">
        <v>315</v>
      </c>
      <c r="L245" s="218"/>
      <c r="M245" s="3"/>
      <c r="N245" s="3"/>
      <c r="O245" s="3"/>
      <c r="P245" s="3"/>
      <c r="Q245" s="3"/>
      <c r="R245" s="3"/>
      <c r="S245" s="3"/>
    </row>
    <row r="246" spans="1:19" ht="12" customHeight="1" thickTop="1" thickBot="1" x14ac:dyDescent="0.25">
      <c r="A246" s="21" t="s">
        <v>419</v>
      </c>
      <c r="B246" s="39" t="s">
        <v>414</v>
      </c>
      <c r="C246" s="39" t="s">
        <v>414</v>
      </c>
      <c r="D246" s="39" t="s">
        <v>414</v>
      </c>
      <c r="E246" s="39" t="s">
        <v>414</v>
      </c>
      <c r="F246" s="39" t="s">
        <v>414</v>
      </c>
      <c r="G246" s="39" t="s">
        <v>414</v>
      </c>
      <c r="H246" s="39" t="s">
        <v>414</v>
      </c>
      <c r="I246" s="39" t="s">
        <v>414</v>
      </c>
      <c r="J246" s="39" t="s">
        <v>414</v>
      </c>
      <c r="K246" s="39" t="s">
        <v>414</v>
      </c>
      <c r="L246" s="97" t="s">
        <v>414</v>
      </c>
      <c r="M246" s="172"/>
      <c r="N246" s="3"/>
      <c r="O246" s="3"/>
      <c r="P246" s="3"/>
      <c r="Q246" s="3"/>
      <c r="R246" s="3"/>
      <c r="S246" s="3"/>
    </row>
    <row r="247" spans="1:19" ht="26.25" customHeight="1" thickTop="1" thickBot="1" x14ac:dyDescent="0.25">
      <c r="A247" s="28"/>
      <c r="B247" s="109" t="s">
        <v>505</v>
      </c>
      <c r="C247" s="109" t="s">
        <v>269</v>
      </c>
      <c r="D247" s="109" t="s">
        <v>270</v>
      </c>
      <c r="E247" s="109" t="s">
        <v>271</v>
      </c>
      <c r="F247" s="109" t="s">
        <v>300</v>
      </c>
      <c r="G247" s="109" t="s">
        <v>272</v>
      </c>
      <c r="H247" s="109" t="s">
        <v>273</v>
      </c>
      <c r="I247" s="109" t="s">
        <v>274</v>
      </c>
      <c r="J247" s="109" t="s">
        <v>275</v>
      </c>
      <c r="K247" s="109" t="s">
        <v>276</v>
      </c>
      <c r="L247" s="40" t="s">
        <v>277</v>
      </c>
      <c r="M247" s="172"/>
      <c r="N247" s="3"/>
      <c r="O247" s="3"/>
      <c r="P247" s="3"/>
      <c r="Q247" s="3"/>
      <c r="R247" s="3"/>
      <c r="S247" s="3"/>
    </row>
    <row r="248" spans="1:19" ht="12" customHeight="1" thickTop="1" thickBot="1" x14ac:dyDescent="0.25">
      <c r="A248" s="23" t="s">
        <v>411</v>
      </c>
      <c r="B248" s="197">
        <v>9800</v>
      </c>
      <c r="C248" s="197">
        <v>9800</v>
      </c>
      <c r="D248" s="197">
        <v>9800</v>
      </c>
      <c r="E248" s="197">
        <v>9800</v>
      </c>
      <c r="F248" s="197">
        <v>9800</v>
      </c>
      <c r="G248" s="197">
        <v>9800</v>
      </c>
      <c r="H248" s="197">
        <v>9800</v>
      </c>
      <c r="I248" s="197">
        <v>9800</v>
      </c>
      <c r="J248" s="197">
        <v>9800</v>
      </c>
      <c r="K248" s="197">
        <v>9800</v>
      </c>
      <c r="L248" s="197">
        <v>9800</v>
      </c>
      <c r="M248" s="172"/>
      <c r="N248" s="3"/>
      <c r="O248" s="3"/>
      <c r="P248" s="3"/>
      <c r="Q248" s="3"/>
      <c r="R248" s="3"/>
      <c r="S248" s="3"/>
    </row>
    <row r="249" spans="1:19" ht="14.25" customHeight="1" thickTop="1" thickBot="1" x14ac:dyDescent="0.25">
      <c r="A249" s="20" t="s">
        <v>3</v>
      </c>
      <c r="B249" s="190" t="s">
        <v>316</v>
      </c>
      <c r="C249" s="190" t="s">
        <v>317</v>
      </c>
      <c r="D249" s="190" t="s">
        <v>318</v>
      </c>
      <c r="E249" s="287" t="s">
        <v>311</v>
      </c>
      <c r="F249" s="224"/>
      <c r="G249" s="229" t="s">
        <v>319</v>
      </c>
      <c r="H249" s="229"/>
      <c r="I249" s="230"/>
      <c r="J249" s="185"/>
      <c r="K249" s="86"/>
      <c r="L249" s="86"/>
      <c r="M249" s="172"/>
      <c r="N249" s="3"/>
      <c r="O249" s="3"/>
      <c r="P249" s="3"/>
      <c r="Q249" s="3"/>
      <c r="R249" s="3"/>
      <c r="S249" s="3"/>
    </row>
    <row r="250" spans="1:19" ht="12" customHeight="1" thickTop="1" thickBot="1" x14ac:dyDescent="0.25">
      <c r="A250" s="21" t="s">
        <v>419</v>
      </c>
      <c r="B250" s="39" t="s">
        <v>414</v>
      </c>
      <c r="C250" s="39" t="s">
        <v>414</v>
      </c>
      <c r="D250" s="39" t="s">
        <v>415</v>
      </c>
      <c r="E250" s="39" t="s">
        <v>415</v>
      </c>
      <c r="F250" s="39" t="s">
        <v>415</v>
      </c>
      <c r="G250" s="39" t="s">
        <v>415</v>
      </c>
      <c r="H250" s="39" t="s">
        <v>415</v>
      </c>
      <c r="I250" s="39" t="s">
        <v>415</v>
      </c>
      <c r="J250" s="97"/>
      <c r="K250" s="86"/>
      <c r="L250" s="86"/>
      <c r="M250" s="172"/>
      <c r="N250" s="3"/>
      <c r="O250" s="3"/>
      <c r="P250" s="3"/>
      <c r="Q250" s="3"/>
      <c r="R250" s="3"/>
      <c r="S250" s="3"/>
    </row>
    <row r="251" spans="1:19" ht="26.25" customHeight="1" thickTop="1" thickBot="1" x14ac:dyDescent="0.25">
      <c r="A251" s="78"/>
      <c r="B251" s="40" t="s">
        <v>278</v>
      </c>
      <c r="C251" s="40" t="s">
        <v>406</v>
      </c>
      <c r="D251" s="40" t="s">
        <v>506</v>
      </c>
      <c r="E251" s="40" t="s">
        <v>426</v>
      </c>
      <c r="F251" s="45" t="s">
        <v>427</v>
      </c>
      <c r="G251" s="40" t="s">
        <v>439</v>
      </c>
      <c r="H251" s="40" t="s">
        <v>428</v>
      </c>
      <c r="I251" s="40" t="s">
        <v>507</v>
      </c>
      <c r="J251" s="79" t="s">
        <v>429</v>
      </c>
      <c r="K251" s="86"/>
      <c r="L251" s="86"/>
      <c r="M251" s="172"/>
      <c r="N251" s="3"/>
      <c r="O251" s="3"/>
      <c r="P251" s="3"/>
      <c r="Q251" s="3"/>
      <c r="R251" s="3"/>
      <c r="S251" s="3"/>
    </row>
    <row r="252" spans="1:19" ht="12" customHeight="1" thickTop="1" thickBot="1" x14ac:dyDescent="0.25">
      <c r="A252" s="23" t="s">
        <v>411</v>
      </c>
      <c r="B252" s="197">
        <v>9800</v>
      </c>
      <c r="C252" s="197">
        <v>9800</v>
      </c>
      <c r="D252" s="41">
        <v>8900</v>
      </c>
      <c r="E252" s="41">
        <v>8900</v>
      </c>
      <c r="F252" s="41">
        <v>8900</v>
      </c>
      <c r="G252" s="41">
        <v>8900</v>
      </c>
      <c r="H252" s="41">
        <v>8900</v>
      </c>
      <c r="I252" s="41">
        <v>8900</v>
      </c>
      <c r="J252" s="86"/>
      <c r="K252" s="86"/>
      <c r="L252" s="27"/>
      <c r="M252" s="172"/>
      <c r="N252" s="3"/>
      <c r="O252" s="3"/>
      <c r="P252" s="3"/>
      <c r="Q252" s="3"/>
      <c r="R252" s="3"/>
      <c r="S252" s="3"/>
    </row>
    <row r="253" spans="1:19" ht="18" customHeight="1" thickTop="1" thickBot="1" x14ac:dyDescent="0.25">
      <c r="A253" s="30" t="s">
        <v>0</v>
      </c>
      <c r="B253" s="108" t="s">
        <v>629</v>
      </c>
      <c r="C253" s="32" t="s">
        <v>1</v>
      </c>
      <c r="D253" s="281" t="s">
        <v>279</v>
      </c>
      <c r="E253" s="282"/>
      <c r="F253" s="42"/>
      <c r="G253" s="214" t="s">
        <v>41</v>
      </c>
      <c r="H253" s="214"/>
      <c r="I253" s="214"/>
      <c r="J253" s="214"/>
      <c r="K253" s="48"/>
      <c r="L253" s="48"/>
      <c r="M253" s="172"/>
      <c r="N253" s="3"/>
      <c r="O253" s="3"/>
      <c r="P253" s="3"/>
      <c r="Q253" s="3"/>
      <c r="R253" s="3"/>
      <c r="S253" s="3"/>
    </row>
    <row r="254" spans="1:19" ht="14.25" customHeight="1" thickTop="1" thickBot="1" x14ac:dyDescent="0.25">
      <c r="A254" s="20" t="s">
        <v>3</v>
      </c>
      <c r="B254" s="228" t="s">
        <v>157</v>
      </c>
      <c r="C254" s="229"/>
      <c r="D254" s="230"/>
      <c r="E254" s="185" t="s">
        <v>508</v>
      </c>
      <c r="F254" s="185" t="s">
        <v>508</v>
      </c>
      <c r="G254" s="185" t="s">
        <v>339</v>
      </c>
      <c r="H254" s="185" t="s">
        <v>164</v>
      </c>
      <c r="I254" s="185" t="s">
        <v>340</v>
      </c>
      <c r="J254" s="228" t="s">
        <v>168</v>
      </c>
      <c r="K254" s="230"/>
      <c r="L254" s="186" t="s">
        <v>169</v>
      </c>
      <c r="M254" s="3"/>
      <c r="N254" s="3"/>
      <c r="O254" s="3"/>
      <c r="P254" s="3"/>
      <c r="Q254" s="3"/>
      <c r="R254" s="3"/>
      <c r="S254" s="3"/>
    </row>
    <row r="255" spans="1:19" ht="12" customHeight="1" thickTop="1" thickBot="1" x14ac:dyDescent="0.25">
      <c r="A255" s="21" t="s">
        <v>419</v>
      </c>
      <c r="B255" s="39" t="s">
        <v>414</v>
      </c>
      <c r="C255" s="39" t="s">
        <v>414</v>
      </c>
      <c r="D255" s="39" t="s">
        <v>414</v>
      </c>
      <c r="E255" s="39" t="s">
        <v>414</v>
      </c>
      <c r="F255" s="39" t="s">
        <v>414</v>
      </c>
      <c r="G255" s="39" t="s">
        <v>414</v>
      </c>
      <c r="H255" s="39" t="s">
        <v>414</v>
      </c>
      <c r="I255" s="39" t="s">
        <v>414</v>
      </c>
      <c r="J255" s="39" t="s">
        <v>414</v>
      </c>
      <c r="K255" s="39" t="s">
        <v>414</v>
      </c>
      <c r="L255" s="97" t="s">
        <v>414</v>
      </c>
      <c r="M255" s="172"/>
      <c r="N255" s="3"/>
      <c r="O255" s="3"/>
      <c r="P255" s="3"/>
      <c r="Q255" s="3"/>
      <c r="R255" s="3"/>
      <c r="S255" s="3"/>
    </row>
    <row r="256" spans="1:19" ht="26.25" customHeight="1" thickTop="1" thickBot="1" x14ac:dyDescent="0.25">
      <c r="A256" s="28"/>
      <c r="B256" s="109" t="s">
        <v>367</v>
      </c>
      <c r="C256" s="109" t="s">
        <v>280</v>
      </c>
      <c r="D256" s="109" t="s">
        <v>281</v>
      </c>
      <c r="E256" s="109" t="s">
        <v>405</v>
      </c>
      <c r="F256" s="40" t="s">
        <v>310</v>
      </c>
      <c r="G256" s="40" t="s">
        <v>282</v>
      </c>
      <c r="H256" s="40" t="s">
        <v>283</v>
      </c>
      <c r="I256" s="40" t="s">
        <v>284</v>
      </c>
      <c r="J256" s="40" t="s">
        <v>359</v>
      </c>
      <c r="K256" s="40" t="s">
        <v>285</v>
      </c>
      <c r="L256" s="40" t="s">
        <v>286</v>
      </c>
      <c r="M256" s="172"/>
      <c r="N256" s="3"/>
      <c r="O256" s="3"/>
      <c r="P256" s="3"/>
      <c r="Q256" s="3"/>
      <c r="R256" s="3"/>
      <c r="S256" s="3"/>
    </row>
    <row r="257" spans="1:19" ht="12" customHeight="1" thickTop="1" thickBot="1" x14ac:dyDescent="0.25">
      <c r="A257" s="23" t="s">
        <v>411</v>
      </c>
      <c r="B257" s="197">
        <v>9800</v>
      </c>
      <c r="C257" s="197">
        <v>9800</v>
      </c>
      <c r="D257" s="197">
        <v>9800</v>
      </c>
      <c r="E257" s="197">
        <v>9800</v>
      </c>
      <c r="F257" s="197">
        <v>9800</v>
      </c>
      <c r="G257" s="197">
        <v>9800</v>
      </c>
      <c r="H257" s="197">
        <v>9800</v>
      </c>
      <c r="I257" s="197">
        <v>9800</v>
      </c>
      <c r="J257" s="197">
        <v>9800</v>
      </c>
      <c r="K257" s="197">
        <v>9800</v>
      </c>
      <c r="L257" s="197">
        <v>9800</v>
      </c>
      <c r="M257" s="172"/>
      <c r="N257" s="3"/>
      <c r="O257" s="3"/>
      <c r="P257" s="3"/>
      <c r="Q257" s="3"/>
      <c r="R257" s="3"/>
      <c r="S257" s="3"/>
    </row>
    <row r="258" spans="1:19" ht="14.25" customHeight="1" thickTop="1" thickBot="1" x14ac:dyDescent="0.25">
      <c r="A258" s="20" t="s">
        <v>3</v>
      </c>
      <c r="B258" s="222" t="s">
        <v>169</v>
      </c>
      <c r="C258" s="224"/>
      <c r="D258" s="190" t="s">
        <v>341</v>
      </c>
      <c r="E258" s="190" t="s">
        <v>342</v>
      </c>
      <c r="F258" s="185" t="s">
        <v>170</v>
      </c>
      <c r="G258" s="185"/>
      <c r="H258" s="25"/>
      <c r="I258" s="25"/>
      <c r="J258" s="25"/>
      <c r="K258" s="25"/>
      <c r="L258" s="25"/>
      <c r="M258" s="172"/>
      <c r="N258" s="3"/>
      <c r="O258" s="3"/>
      <c r="P258" s="3"/>
      <c r="Q258" s="3"/>
      <c r="R258" s="3"/>
      <c r="S258" s="3"/>
    </row>
    <row r="259" spans="1:19" ht="12" customHeight="1" thickTop="1" thickBot="1" x14ac:dyDescent="0.25">
      <c r="A259" s="21" t="s">
        <v>419</v>
      </c>
      <c r="B259" s="39" t="s">
        <v>414</v>
      </c>
      <c r="C259" s="39" t="s">
        <v>414</v>
      </c>
      <c r="D259" s="39" t="s">
        <v>414</v>
      </c>
      <c r="E259" s="39" t="s">
        <v>415</v>
      </c>
      <c r="F259" s="39" t="s">
        <v>415</v>
      </c>
      <c r="G259" s="26"/>
      <c r="H259" s="27"/>
      <c r="I259" s="27"/>
      <c r="J259" s="27"/>
      <c r="K259" s="27"/>
      <c r="L259" s="27"/>
      <c r="M259" s="172"/>
      <c r="N259" s="3"/>
      <c r="O259" s="3"/>
      <c r="P259" s="3"/>
      <c r="Q259" s="3"/>
      <c r="R259" s="3"/>
      <c r="S259" s="3"/>
    </row>
    <row r="260" spans="1:19" ht="26.25" customHeight="1" thickTop="1" thickBot="1" x14ac:dyDescent="0.25">
      <c r="A260" s="22"/>
      <c r="B260" s="40" t="s">
        <v>287</v>
      </c>
      <c r="C260" s="40" t="s">
        <v>509</v>
      </c>
      <c r="D260" s="40" t="s">
        <v>288</v>
      </c>
      <c r="E260" s="40" t="s">
        <v>438</v>
      </c>
      <c r="F260" s="40" t="s">
        <v>289</v>
      </c>
      <c r="G260" s="79" t="s">
        <v>290</v>
      </c>
      <c r="H260" s="27"/>
      <c r="I260" s="27"/>
      <c r="J260" s="27"/>
      <c r="K260" s="27"/>
      <c r="L260" s="27"/>
      <c r="M260" s="172"/>
      <c r="N260" s="3"/>
      <c r="O260" s="3"/>
      <c r="P260" s="3"/>
      <c r="Q260" s="3"/>
      <c r="R260" s="3"/>
      <c r="S260" s="3"/>
    </row>
    <row r="261" spans="1:19" ht="12" customHeight="1" thickTop="1" thickBot="1" x14ac:dyDescent="0.25">
      <c r="A261" s="23" t="s">
        <v>411</v>
      </c>
      <c r="B261" s="197">
        <v>9800</v>
      </c>
      <c r="C261" s="197">
        <v>9800</v>
      </c>
      <c r="D261" s="197">
        <v>9800</v>
      </c>
      <c r="E261" s="41">
        <v>8900</v>
      </c>
      <c r="F261" s="41">
        <v>8900</v>
      </c>
      <c r="G261" s="27"/>
      <c r="H261" s="27"/>
      <c r="I261" s="27"/>
      <c r="J261" s="27"/>
      <c r="K261" s="27"/>
      <c r="L261" s="27"/>
      <c r="M261" s="172"/>
      <c r="N261" s="3"/>
      <c r="O261" s="3"/>
      <c r="P261" s="3"/>
      <c r="Q261" s="3"/>
      <c r="R261" s="3"/>
      <c r="S261" s="3"/>
    </row>
    <row r="262" spans="1:19" ht="16.149999999999999" customHeight="1" thickTop="1" thickBot="1" x14ac:dyDescent="0.25">
      <c r="A262" s="30" t="s">
        <v>0</v>
      </c>
      <c r="B262" s="108" t="s">
        <v>630</v>
      </c>
      <c r="C262" s="32" t="s">
        <v>1</v>
      </c>
      <c r="D262" s="281" t="s">
        <v>423</v>
      </c>
      <c r="E262" s="282"/>
      <c r="F262" s="42"/>
      <c r="G262" s="214" t="s">
        <v>41</v>
      </c>
      <c r="H262" s="214"/>
      <c r="I262" s="214"/>
      <c r="J262" s="214"/>
      <c r="K262" s="48"/>
      <c r="L262" s="48"/>
      <c r="M262" s="172"/>
      <c r="N262" s="3"/>
      <c r="O262" s="3"/>
      <c r="P262" s="3"/>
      <c r="Q262" s="3"/>
      <c r="R262" s="3"/>
      <c r="S262" s="3"/>
    </row>
    <row r="263" spans="1:19" ht="14.25" customHeight="1" thickTop="1" thickBot="1" x14ac:dyDescent="0.25">
      <c r="A263" s="20" t="s">
        <v>3</v>
      </c>
      <c r="B263" s="218" t="s">
        <v>291</v>
      </c>
      <c r="C263" s="218"/>
      <c r="D263" s="228" t="s">
        <v>292</v>
      </c>
      <c r="E263" s="230"/>
      <c r="F263" s="217" t="s">
        <v>215</v>
      </c>
      <c r="G263" s="217"/>
      <c r="H263" s="217"/>
      <c r="I263" s="186" t="s">
        <v>298</v>
      </c>
      <c r="J263" s="188" t="s">
        <v>299</v>
      </c>
      <c r="K263" s="222" t="s">
        <v>222</v>
      </c>
      <c r="L263" s="224"/>
      <c r="M263" s="3"/>
      <c r="N263" s="3"/>
      <c r="O263" s="3"/>
      <c r="P263" s="3"/>
      <c r="Q263" s="3"/>
      <c r="R263" s="3"/>
      <c r="S263" s="3"/>
    </row>
    <row r="264" spans="1:19" ht="12" customHeight="1" thickTop="1" thickBot="1" x14ac:dyDescent="0.25">
      <c r="A264" s="21" t="s">
        <v>419</v>
      </c>
      <c r="B264" s="39" t="s">
        <v>415</v>
      </c>
      <c r="C264" s="39" t="s">
        <v>415</v>
      </c>
      <c r="D264" s="39" t="s">
        <v>415</v>
      </c>
      <c r="E264" s="39" t="s">
        <v>415</v>
      </c>
      <c r="F264" s="39" t="s">
        <v>415</v>
      </c>
      <c r="G264" s="39" t="s">
        <v>415</v>
      </c>
      <c r="H264" s="39" t="s">
        <v>415</v>
      </c>
      <c r="I264" s="39" t="s">
        <v>415</v>
      </c>
      <c r="J264" s="39" t="s">
        <v>415</v>
      </c>
      <c r="K264" s="39" t="s">
        <v>415</v>
      </c>
      <c r="L264" s="97" t="s">
        <v>415</v>
      </c>
      <c r="M264" s="172"/>
      <c r="N264" s="3"/>
      <c r="O264" s="3"/>
      <c r="P264" s="3"/>
      <c r="Q264" s="3"/>
      <c r="R264" s="3"/>
      <c r="S264" s="3"/>
    </row>
    <row r="265" spans="1:19" ht="26.25" customHeight="1" thickTop="1" thickBot="1" x14ac:dyDescent="0.25">
      <c r="A265" s="28"/>
      <c r="B265" s="164" t="s">
        <v>556</v>
      </c>
      <c r="C265" s="165" t="s">
        <v>557</v>
      </c>
      <c r="D265" s="165" t="s">
        <v>558</v>
      </c>
      <c r="E265" s="145" t="s">
        <v>559</v>
      </c>
      <c r="F265" s="145" t="s">
        <v>560</v>
      </c>
      <c r="G265" s="145" t="s">
        <v>561</v>
      </c>
      <c r="H265" s="145" t="s">
        <v>562</v>
      </c>
      <c r="I265" s="145" t="s">
        <v>563</v>
      </c>
      <c r="J265" s="145" t="s">
        <v>564</v>
      </c>
      <c r="K265" s="145" t="s">
        <v>565</v>
      </c>
      <c r="L265" s="145" t="s">
        <v>566</v>
      </c>
      <c r="M265" s="172"/>
      <c r="N265" s="3"/>
      <c r="O265" s="3"/>
      <c r="P265" s="3"/>
      <c r="Q265" s="3"/>
      <c r="R265" s="3"/>
      <c r="S265" s="3"/>
    </row>
    <row r="266" spans="1:19" ht="12" customHeight="1" thickTop="1" thickBot="1" x14ac:dyDescent="0.25">
      <c r="A266" s="23" t="s">
        <v>411</v>
      </c>
      <c r="B266" s="41">
        <v>8900</v>
      </c>
      <c r="C266" s="41">
        <v>8900</v>
      </c>
      <c r="D266" s="41">
        <v>8900</v>
      </c>
      <c r="E266" s="41">
        <v>8900</v>
      </c>
      <c r="F266" s="41">
        <v>8900</v>
      </c>
      <c r="G266" s="41">
        <v>8900</v>
      </c>
      <c r="H266" s="41">
        <v>8900</v>
      </c>
      <c r="I266" s="41">
        <v>8900</v>
      </c>
      <c r="J266" s="41">
        <v>8900</v>
      </c>
      <c r="K266" s="41">
        <v>8900</v>
      </c>
      <c r="L266" s="41">
        <v>8900</v>
      </c>
      <c r="M266" s="172"/>
      <c r="N266" s="3"/>
      <c r="O266" s="3"/>
      <c r="P266" s="3"/>
      <c r="Q266" s="3"/>
      <c r="R266" s="3"/>
      <c r="S266" s="3"/>
    </row>
    <row r="267" spans="1:19" ht="14.25" customHeight="1" thickTop="1" thickBot="1" x14ac:dyDescent="0.25">
      <c r="A267" s="20" t="s">
        <v>3</v>
      </c>
      <c r="B267" s="188" t="s">
        <v>222</v>
      </c>
      <c r="C267" s="185"/>
      <c r="D267" s="25"/>
      <c r="E267" s="25"/>
      <c r="F267" s="25"/>
      <c r="G267" s="25"/>
      <c r="H267" s="25"/>
      <c r="I267" s="25"/>
      <c r="J267" s="25"/>
      <c r="K267" s="25"/>
      <c r="L267" s="25"/>
      <c r="M267" s="172"/>
      <c r="N267" s="3"/>
      <c r="O267" s="3"/>
      <c r="P267" s="3"/>
      <c r="Q267" s="3"/>
      <c r="R267" s="3"/>
      <c r="S267" s="3"/>
    </row>
    <row r="268" spans="1:19" ht="12" customHeight="1" thickTop="1" thickBot="1" x14ac:dyDescent="0.25">
      <c r="A268" s="21" t="s">
        <v>419</v>
      </c>
      <c r="B268" s="39" t="s">
        <v>415</v>
      </c>
      <c r="C268" s="26"/>
      <c r="D268" s="27"/>
      <c r="E268" s="27"/>
      <c r="F268" s="27"/>
      <c r="G268" s="27"/>
      <c r="H268" s="27"/>
      <c r="I268" s="27"/>
      <c r="J268" s="27"/>
      <c r="K268" s="27"/>
      <c r="L268" s="27"/>
      <c r="M268" s="172"/>
      <c r="N268" s="3"/>
      <c r="O268" s="3"/>
      <c r="P268" s="3"/>
      <c r="Q268" s="3"/>
      <c r="R268" s="3"/>
      <c r="S268" s="3"/>
    </row>
    <row r="269" spans="1:19" ht="26.25" customHeight="1" thickTop="1" thickBot="1" x14ac:dyDescent="0.25">
      <c r="A269" s="72"/>
      <c r="B269" s="40" t="s">
        <v>567</v>
      </c>
      <c r="C269" s="79" t="s">
        <v>293</v>
      </c>
      <c r="D269" s="27"/>
      <c r="E269" s="27"/>
      <c r="F269" s="27"/>
      <c r="G269" s="27"/>
      <c r="H269" s="27"/>
      <c r="I269" s="27"/>
      <c r="J269" s="27"/>
      <c r="K269" s="27"/>
      <c r="L269" s="27"/>
      <c r="M269" s="172"/>
      <c r="N269" s="3"/>
      <c r="O269" s="3"/>
      <c r="P269" s="3"/>
      <c r="Q269" s="3"/>
      <c r="R269" s="3"/>
      <c r="S269" s="3"/>
    </row>
    <row r="270" spans="1:19" ht="12" customHeight="1" thickTop="1" thickBot="1" x14ac:dyDescent="0.25">
      <c r="A270" s="23" t="s">
        <v>411</v>
      </c>
      <c r="B270" s="41">
        <v>8900</v>
      </c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172"/>
      <c r="N270" s="3"/>
      <c r="O270" s="3"/>
      <c r="P270" s="3"/>
      <c r="Q270" s="3"/>
      <c r="R270" s="3"/>
      <c r="S270" s="3"/>
    </row>
    <row r="271" spans="1:19" ht="15.6" customHeight="1" thickTop="1" thickBot="1" x14ac:dyDescent="0.25">
      <c r="A271" s="30" t="s">
        <v>0</v>
      </c>
      <c r="B271" s="108" t="s">
        <v>631</v>
      </c>
      <c r="C271" s="32" t="s">
        <v>1</v>
      </c>
      <c r="D271" s="281" t="s">
        <v>388</v>
      </c>
      <c r="E271" s="282"/>
      <c r="F271" s="42"/>
      <c r="G271" s="214" t="s">
        <v>41</v>
      </c>
      <c r="H271" s="214"/>
      <c r="I271" s="214"/>
      <c r="J271" s="214"/>
      <c r="K271" s="48"/>
      <c r="L271" s="48"/>
      <c r="M271" s="172"/>
      <c r="N271" s="3"/>
      <c r="O271" s="3"/>
      <c r="P271" s="3"/>
      <c r="Q271" s="3"/>
      <c r="R271" s="3"/>
      <c r="S271" s="3"/>
    </row>
    <row r="272" spans="1:19" ht="13.9" customHeight="1" thickTop="1" thickBot="1" x14ac:dyDescent="0.25">
      <c r="A272" s="20" t="s">
        <v>3</v>
      </c>
      <c r="B272" s="110" t="s">
        <v>408</v>
      </c>
      <c r="C272" s="222" t="s">
        <v>322</v>
      </c>
      <c r="D272" s="223"/>
      <c r="E272" s="223"/>
      <c r="F272" s="224"/>
      <c r="G272" s="228" t="s">
        <v>409</v>
      </c>
      <c r="H272" s="230"/>
      <c r="I272" s="186" t="s">
        <v>394</v>
      </c>
      <c r="J272" s="222" t="s">
        <v>395</v>
      </c>
      <c r="K272" s="224"/>
      <c r="L272" s="186" t="s">
        <v>396</v>
      </c>
      <c r="M272" s="3"/>
      <c r="N272" s="3"/>
      <c r="O272" s="3"/>
      <c r="P272" s="3"/>
      <c r="Q272" s="3"/>
      <c r="R272" s="3"/>
      <c r="S272" s="3"/>
    </row>
    <row r="273" spans="1:19" ht="12" customHeight="1" thickTop="1" thickBot="1" x14ac:dyDescent="0.25">
      <c r="A273" s="21" t="s">
        <v>419</v>
      </c>
      <c r="B273" s="39" t="s">
        <v>415</v>
      </c>
      <c r="C273" s="39" t="s">
        <v>415</v>
      </c>
      <c r="D273" s="39" t="s">
        <v>415</v>
      </c>
      <c r="E273" s="39" t="s">
        <v>415</v>
      </c>
      <c r="F273" s="39" t="s">
        <v>415</v>
      </c>
      <c r="G273" s="39" t="s">
        <v>415</v>
      </c>
      <c r="H273" s="39" t="s">
        <v>414</v>
      </c>
      <c r="I273" s="39" t="s">
        <v>414</v>
      </c>
      <c r="J273" s="39" t="s">
        <v>414</v>
      </c>
      <c r="K273" s="39" t="s">
        <v>414</v>
      </c>
      <c r="L273" s="97" t="s">
        <v>414</v>
      </c>
      <c r="M273" s="172"/>
      <c r="N273" s="3"/>
      <c r="O273" s="3"/>
      <c r="P273" s="3"/>
      <c r="Q273" s="3"/>
      <c r="R273" s="3"/>
      <c r="S273" s="3"/>
    </row>
    <row r="274" spans="1:19" ht="25.9" customHeight="1" thickTop="1" thickBot="1" x14ac:dyDescent="0.25">
      <c r="A274" s="28"/>
      <c r="B274" s="109" t="s">
        <v>389</v>
      </c>
      <c r="C274" s="40" t="s">
        <v>407</v>
      </c>
      <c r="D274" s="40" t="s">
        <v>510</v>
      </c>
      <c r="E274" s="40" t="s">
        <v>390</v>
      </c>
      <c r="F274" s="40" t="s">
        <v>391</v>
      </c>
      <c r="G274" s="40" t="s">
        <v>511</v>
      </c>
      <c r="H274" s="40" t="s">
        <v>392</v>
      </c>
      <c r="I274" s="40" t="s">
        <v>393</v>
      </c>
      <c r="J274" s="40" t="s">
        <v>417</v>
      </c>
      <c r="K274" s="40" t="s">
        <v>512</v>
      </c>
      <c r="L274" s="40" t="s">
        <v>397</v>
      </c>
      <c r="M274" s="172"/>
      <c r="N274" s="3"/>
      <c r="O274" s="3"/>
      <c r="P274" s="3"/>
      <c r="Q274" s="3"/>
      <c r="R274" s="3"/>
      <c r="S274" s="3"/>
    </row>
    <row r="275" spans="1:19" ht="12" customHeight="1" thickTop="1" thickBot="1" x14ac:dyDescent="0.25">
      <c r="A275" s="23" t="s">
        <v>411</v>
      </c>
      <c r="B275" s="41">
        <v>8900</v>
      </c>
      <c r="C275" s="41">
        <v>8900</v>
      </c>
      <c r="D275" s="41">
        <v>8900</v>
      </c>
      <c r="E275" s="41">
        <v>8900</v>
      </c>
      <c r="F275" s="41">
        <v>8900</v>
      </c>
      <c r="G275" s="41">
        <v>8900</v>
      </c>
      <c r="H275" s="197">
        <v>9800</v>
      </c>
      <c r="I275" s="197">
        <v>9800</v>
      </c>
      <c r="J275" s="197">
        <v>9800</v>
      </c>
      <c r="K275" s="197">
        <v>9800</v>
      </c>
      <c r="L275" s="197">
        <v>9800</v>
      </c>
      <c r="M275" s="172"/>
      <c r="N275" s="3"/>
      <c r="O275" s="3"/>
      <c r="P275" s="3"/>
      <c r="Q275" s="3"/>
      <c r="R275" s="3"/>
      <c r="S275" s="3"/>
    </row>
    <row r="276" spans="1:19" ht="13.9" customHeight="1" thickTop="1" thickBot="1" x14ac:dyDescent="0.25">
      <c r="A276" s="20" t="s">
        <v>3</v>
      </c>
      <c r="B276" s="222" t="s">
        <v>396</v>
      </c>
      <c r="C276" s="223"/>
      <c r="D276" s="224"/>
      <c r="E276" s="186" t="s">
        <v>400</v>
      </c>
      <c r="F276" s="228" t="s">
        <v>401</v>
      </c>
      <c r="G276" s="229"/>
      <c r="H276" s="229"/>
      <c r="I276" s="230"/>
      <c r="J276" s="185"/>
      <c r="K276" s="25"/>
      <c r="L276" s="25"/>
      <c r="M276" s="172"/>
      <c r="N276" s="3"/>
      <c r="O276" s="3"/>
      <c r="P276" s="3"/>
      <c r="Q276" s="3"/>
      <c r="R276" s="3"/>
      <c r="S276" s="3"/>
    </row>
    <row r="277" spans="1:19" ht="12" customHeight="1" thickTop="1" thickBot="1" x14ac:dyDescent="0.25">
      <c r="A277" s="21" t="s">
        <v>419</v>
      </c>
      <c r="B277" s="39" t="s">
        <v>414</v>
      </c>
      <c r="C277" s="39" t="s">
        <v>415</v>
      </c>
      <c r="D277" s="39" t="s">
        <v>415</v>
      </c>
      <c r="E277" s="39" t="s">
        <v>415</v>
      </c>
      <c r="F277" s="39" t="s">
        <v>415</v>
      </c>
      <c r="G277" s="39" t="s">
        <v>415</v>
      </c>
      <c r="H277" s="39" t="s">
        <v>415</v>
      </c>
      <c r="I277" s="39" t="s">
        <v>415</v>
      </c>
      <c r="J277" s="26"/>
      <c r="K277" s="27"/>
      <c r="L277" s="27"/>
      <c r="M277" s="172"/>
      <c r="N277" s="3"/>
      <c r="O277" s="3"/>
      <c r="P277" s="3"/>
      <c r="Q277" s="3"/>
      <c r="R277" s="3"/>
      <c r="S277" s="3"/>
    </row>
    <row r="278" spans="1:19" ht="25.9" customHeight="1" thickTop="1" thickBot="1" x14ac:dyDescent="0.25">
      <c r="A278" s="72"/>
      <c r="B278" s="111" t="s">
        <v>513</v>
      </c>
      <c r="C278" s="111" t="s">
        <v>398</v>
      </c>
      <c r="D278" s="111" t="s">
        <v>514</v>
      </c>
      <c r="E278" s="111" t="s">
        <v>399</v>
      </c>
      <c r="F278" s="111" t="s">
        <v>402</v>
      </c>
      <c r="G278" s="111" t="s">
        <v>519</v>
      </c>
      <c r="H278" s="111" t="s">
        <v>403</v>
      </c>
      <c r="I278" s="111" t="s">
        <v>404</v>
      </c>
      <c r="J278" s="112" t="s">
        <v>293</v>
      </c>
      <c r="K278" s="113"/>
      <c r="L278" s="27"/>
      <c r="M278" s="172"/>
      <c r="N278" s="3"/>
      <c r="O278" s="3"/>
      <c r="P278" s="3"/>
      <c r="Q278" s="3"/>
      <c r="R278" s="3"/>
      <c r="S278" s="3"/>
    </row>
    <row r="279" spans="1:19" ht="12" customHeight="1" thickTop="1" thickBot="1" x14ac:dyDescent="0.25">
      <c r="A279" s="23" t="s">
        <v>411</v>
      </c>
      <c r="B279" s="197">
        <v>9800</v>
      </c>
      <c r="C279" s="41">
        <v>8900</v>
      </c>
      <c r="D279" s="41">
        <v>8900</v>
      </c>
      <c r="E279" s="41">
        <v>8900</v>
      </c>
      <c r="F279" s="41">
        <v>8900</v>
      </c>
      <c r="G279" s="41">
        <v>8900</v>
      </c>
      <c r="H279" s="41">
        <v>8900</v>
      </c>
      <c r="I279" s="41">
        <v>8900</v>
      </c>
      <c r="J279" s="41">
        <v>8900</v>
      </c>
      <c r="K279" s="27"/>
      <c r="L279" s="27"/>
      <c r="M279" s="172"/>
      <c r="N279" s="3"/>
      <c r="O279" s="3"/>
      <c r="P279" s="3"/>
      <c r="Q279" s="3"/>
      <c r="R279" s="3"/>
      <c r="S279" s="3"/>
    </row>
    <row r="280" spans="1:19" ht="12" customHeight="1" thickTop="1" x14ac:dyDescent="0.2">
      <c r="A280" s="114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172"/>
      <c r="N280" s="3"/>
      <c r="O280" s="3"/>
      <c r="P280" s="3"/>
      <c r="Q280" s="3"/>
      <c r="R280" s="3"/>
      <c r="S280" s="3"/>
    </row>
    <row r="281" spans="1:19" ht="22.5" customHeight="1" x14ac:dyDescent="0.2">
      <c r="A281" s="283" t="s">
        <v>572</v>
      </c>
      <c r="B281" s="283"/>
      <c r="C281" s="283"/>
      <c r="D281" s="283"/>
      <c r="E281" s="283"/>
      <c r="F281" s="283"/>
      <c r="G281" s="283"/>
      <c r="H281" s="283"/>
      <c r="I281" s="283"/>
      <c r="J281" s="283"/>
      <c r="K281" s="283"/>
      <c r="L281" s="283"/>
      <c r="M281" s="172"/>
      <c r="N281" s="3"/>
      <c r="O281" s="3"/>
      <c r="P281" s="3"/>
      <c r="Q281" s="3"/>
      <c r="R281" s="3"/>
      <c r="S281" s="3"/>
    </row>
    <row r="282" spans="1:19" ht="36" customHeight="1" x14ac:dyDescent="0.2">
      <c r="A282" s="284" t="s">
        <v>436</v>
      </c>
      <c r="B282" s="284"/>
      <c r="C282" s="284"/>
      <c r="D282" s="284"/>
      <c r="E282" s="284"/>
      <c r="F282" s="284"/>
      <c r="G282" s="284"/>
      <c r="H282" s="284"/>
      <c r="I282" s="284"/>
      <c r="J282" s="284"/>
      <c r="K282" s="284"/>
      <c r="L282" s="284"/>
      <c r="M282" s="172"/>
      <c r="N282" s="3"/>
      <c r="O282" s="3"/>
      <c r="P282" s="3"/>
      <c r="Q282" s="3"/>
      <c r="R282" s="3"/>
      <c r="S282" s="3"/>
    </row>
    <row r="283" spans="1:19" ht="36.75" customHeight="1" x14ac:dyDescent="0.2">
      <c r="A283" s="280" t="s">
        <v>437</v>
      </c>
      <c r="B283" s="280"/>
      <c r="C283" s="280"/>
      <c r="D283" s="280"/>
      <c r="E283" s="280"/>
      <c r="F283" s="280"/>
      <c r="G283" s="280"/>
      <c r="H283" s="280"/>
      <c r="I283" s="280"/>
      <c r="J283" s="280"/>
      <c r="K283" s="280"/>
      <c r="L283" s="280"/>
      <c r="M283" s="172"/>
      <c r="N283" s="3"/>
      <c r="O283" s="3"/>
      <c r="P283" s="3"/>
      <c r="Q283" s="3"/>
      <c r="R283" s="3"/>
      <c r="S283" s="3"/>
    </row>
    <row r="284" spans="1:19" ht="16.5" customHeight="1" x14ac:dyDescent="0.2">
      <c r="A284" s="3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</row>
    <row r="285" spans="1:19" ht="16.5" customHeight="1" x14ac:dyDescent="0.2">
      <c r="A285" s="3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</row>
    <row r="286" spans="1:19" ht="16.5" customHeight="1" x14ac:dyDescent="0.2">
      <c r="A286" s="3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</row>
  </sheetData>
  <mergeCells count="181">
    <mergeCell ref="B258:C258"/>
    <mergeCell ref="D234:E234"/>
    <mergeCell ref="G234:J234"/>
    <mergeCell ref="F235:G235"/>
    <mergeCell ref="H235:I235"/>
    <mergeCell ref="D244:E244"/>
    <mergeCell ref="G244:J244"/>
    <mergeCell ref="K245:L245"/>
    <mergeCell ref="D253:E253"/>
    <mergeCell ref="G253:J253"/>
    <mergeCell ref="B254:D254"/>
    <mergeCell ref="J254:K254"/>
    <mergeCell ref="B245:D245"/>
    <mergeCell ref="F245:G245"/>
    <mergeCell ref="I245:J245"/>
    <mergeCell ref="E249:F249"/>
    <mergeCell ref="G249:I249"/>
    <mergeCell ref="C235:D235"/>
    <mergeCell ref="K235:L235"/>
    <mergeCell ref="B239:C239"/>
    <mergeCell ref="A283:L283"/>
    <mergeCell ref="D262:E262"/>
    <mergeCell ref="G262:J262"/>
    <mergeCell ref="B263:C263"/>
    <mergeCell ref="D263:E263"/>
    <mergeCell ref="F263:H263"/>
    <mergeCell ref="A281:L281"/>
    <mergeCell ref="A282:L282"/>
    <mergeCell ref="K263:L263"/>
    <mergeCell ref="B276:D276"/>
    <mergeCell ref="F276:I276"/>
    <mergeCell ref="D271:E271"/>
    <mergeCell ref="G271:J271"/>
    <mergeCell ref="G272:H272"/>
    <mergeCell ref="J272:K272"/>
    <mergeCell ref="C272:F272"/>
    <mergeCell ref="C230:D230"/>
    <mergeCell ref="D205:E205"/>
    <mergeCell ref="G205:L205"/>
    <mergeCell ref="D206:E206"/>
    <mergeCell ref="F206:H206"/>
    <mergeCell ref="I206:K206"/>
    <mergeCell ref="D211:E211"/>
    <mergeCell ref="G211:J211"/>
    <mergeCell ref="L228:L229"/>
    <mergeCell ref="D223:E223"/>
    <mergeCell ref="G223:J223"/>
    <mergeCell ref="B212:C212"/>
    <mergeCell ref="C224:D224"/>
    <mergeCell ref="G212:I212"/>
    <mergeCell ref="D217:E217"/>
    <mergeCell ref="G217:J217"/>
    <mergeCell ref="L217:L221"/>
    <mergeCell ref="B218:C218"/>
    <mergeCell ref="D218:F218"/>
    <mergeCell ref="D229:E229"/>
    <mergeCell ref="G229:J229"/>
    <mergeCell ref="H230:J230"/>
    <mergeCell ref="D193:E193"/>
    <mergeCell ref="G193:J193"/>
    <mergeCell ref="D199:E199"/>
    <mergeCell ref="G199:J199"/>
    <mergeCell ref="D187:E187"/>
    <mergeCell ref="G187:L187"/>
    <mergeCell ref="E188:F188"/>
    <mergeCell ref="G188:I188"/>
    <mergeCell ref="D182:E182"/>
    <mergeCell ref="G182:H182"/>
    <mergeCell ref="D152:E152"/>
    <mergeCell ref="F152:L152"/>
    <mergeCell ref="D137:E137"/>
    <mergeCell ref="G137:L137"/>
    <mergeCell ref="D143:E143"/>
    <mergeCell ref="G143:L143"/>
    <mergeCell ref="D181:E181"/>
    <mergeCell ref="G181:L181"/>
    <mergeCell ref="D162:E162"/>
    <mergeCell ref="G162:L162"/>
    <mergeCell ref="C163:D163"/>
    <mergeCell ref="D171:E171"/>
    <mergeCell ref="G171:L171"/>
    <mergeCell ref="F163:K163"/>
    <mergeCell ref="B153:C153"/>
    <mergeCell ref="D153:F153"/>
    <mergeCell ref="G153:H153"/>
    <mergeCell ref="I153:J153"/>
    <mergeCell ref="D157:E157"/>
    <mergeCell ref="G157:J157"/>
    <mergeCell ref="B158:D158"/>
    <mergeCell ref="E158:F158"/>
    <mergeCell ref="F172:K172"/>
    <mergeCell ref="B176:C176"/>
    <mergeCell ref="A2:L2"/>
    <mergeCell ref="A1:L1"/>
    <mergeCell ref="B138:C138"/>
    <mergeCell ref="D138:E138"/>
    <mergeCell ref="B125:D125"/>
    <mergeCell ref="C148:D148"/>
    <mergeCell ref="F148:H148"/>
    <mergeCell ref="E144:F144"/>
    <mergeCell ref="B144:D144"/>
    <mergeCell ref="G144:H144"/>
    <mergeCell ref="I144:J144"/>
    <mergeCell ref="D131:E131"/>
    <mergeCell ref="E125:F125"/>
    <mergeCell ref="F131:K131"/>
    <mergeCell ref="G132:H132"/>
    <mergeCell ref="D21:E21"/>
    <mergeCell ref="G21:L21"/>
    <mergeCell ref="D12:E12"/>
    <mergeCell ref="G12:L12"/>
    <mergeCell ref="D3:E3"/>
    <mergeCell ref="D4:E4"/>
    <mergeCell ref="G4:H4"/>
    <mergeCell ref="I4:J4"/>
    <mergeCell ref="K4:L4"/>
    <mergeCell ref="B8:F8"/>
    <mergeCell ref="C13:D13"/>
    <mergeCell ref="I13:J13"/>
    <mergeCell ref="D69:E69"/>
    <mergeCell ref="B70:E70"/>
    <mergeCell ref="F70:G70"/>
    <mergeCell ref="L74:L78"/>
    <mergeCell ref="B22:E22"/>
    <mergeCell ref="F22:G22"/>
    <mergeCell ref="F27:H27"/>
    <mergeCell ref="D38:E38"/>
    <mergeCell ref="G38:K38"/>
    <mergeCell ref="I22:K22"/>
    <mergeCell ref="G44:H44"/>
    <mergeCell ref="C49:D49"/>
    <mergeCell ref="H59:I59"/>
    <mergeCell ref="C44:E44"/>
    <mergeCell ref="D26:E26"/>
    <mergeCell ref="G26:L26"/>
    <mergeCell ref="D27:E27"/>
    <mergeCell ref="D31:E31"/>
    <mergeCell ref="G31:K31"/>
    <mergeCell ref="C80:G80"/>
    <mergeCell ref="D74:E74"/>
    <mergeCell ref="G74:J74"/>
    <mergeCell ref="D79:E79"/>
    <mergeCell ref="G79:J79"/>
    <mergeCell ref="B75:C75"/>
    <mergeCell ref="D39:F39"/>
    <mergeCell ref="G48:J48"/>
    <mergeCell ref="D91:E91"/>
    <mergeCell ref="G91:J91"/>
    <mergeCell ref="D43:E43"/>
    <mergeCell ref="G43:L43"/>
    <mergeCell ref="L69:L73"/>
    <mergeCell ref="D53:E53"/>
    <mergeCell ref="G53:J53"/>
    <mergeCell ref="D58:E58"/>
    <mergeCell ref="G58:J58"/>
    <mergeCell ref="E54:I54"/>
    <mergeCell ref="G69:K69"/>
    <mergeCell ref="B59:E59"/>
    <mergeCell ref="J44:K44"/>
    <mergeCell ref="D48:E48"/>
    <mergeCell ref="D64:E64"/>
    <mergeCell ref="C65:F65"/>
    <mergeCell ref="D96:E96"/>
    <mergeCell ref="G96:J96"/>
    <mergeCell ref="D84:E84"/>
    <mergeCell ref="G84:J84"/>
    <mergeCell ref="C85:E85"/>
    <mergeCell ref="D114:E114"/>
    <mergeCell ref="D119:E119"/>
    <mergeCell ref="G119:L119"/>
    <mergeCell ref="D124:E124"/>
    <mergeCell ref="B120:F120"/>
    <mergeCell ref="G120:H120"/>
    <mergeCell ref="D113:E113"/>
    <mergeCell ref="G113:K113"/>
    <mergeCell ref="D103:G103"/>
    <mergeCell ref="D102:E102"/>
    <mergeCell ref="G102:L102"/>
    <mergeCell ref="B103:C103"/>
    <mergeCell ref="D107:E107"/>
    <mergeCell ref="G107:L107"/>
  </mergeCells>
  <phoneticPr fontId="2" type="noConversion"/>
  <pageMargins left="0" right="0" top="0" bottom="0" header="0.31496062992125984" footer="0.11811023622047245"/>
  <pageSetup paperSize="9" scale="69" orientation="portrait" r:id="rId1"/>
  <rowBreaks count="3" manualBreakCount="3">
    <brk id="73" max="11" man="1"/>
    <brk id="151" max="11" man="1"/>
    <brk id="22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10.28515625" defaultRowHeight="16.5" customHeight="1" x14ac:dyDescent="0.2"/>
  <sheetData>
    <row r="1" spans="1:6" ht="16.5" customHeight="1" x14ac:dyDescent="0.2">
      <c r="A1" s="1"/>
      <c r="B1" s="1"/>
      <c r="C1" s="1"/>
      <c r="D1" s="1"/>
      <c r="E1" s="1"/>
      <c r="F1" s="1"/>
    </row>
    <row r="2" spans="1:6" ht="16.5" customHeight="1" x14ac:dyDescent="0.2">
      <c r="A2" s="1"/>
      <c r="B2" s="1"/>
      <c r="C2" s="1"/>
      <c r="D2" s="1"/>
      <c r="E2" s="1"/>
      <c r="F2" s="1"/>
    </row>
    <row r="3" spans="1:6" ht="16.5" customHeight="1" x14ac:dyDescent="0.2">
      <c r="A3" s="1"/>
      <c r="B3" s="1"/>
      <c r="C3" s="1"/>
      <c r="D3" s="1"/>
      <c r="E3" s="1"/>
      <c r="F3" s="1"/>
    </row>
    <row r="4" spans="1:6" ht="16.5" customHeight="1" x14ac:dyDescent="0.2">
      <c r="A4" s="1"/>
      <c r="B4" s="1"/>
      <c r="C4" s="1"/>
      <c r="D4" s="1"/>
      <c r="E4" s="1"/>
      <c r="F4" s="1"/>
    </row>
    <row r="5" spans="1:6" ht="16.5" customHeight="1" x14ac:dyDescent="0.2">
      <c r="A5" s="1"/>
      <c r="B5" s="1"/>
      <c r="C5" s="1"/>
      <c r="D5" s="1"/>
      <c r="E5" s="1"/>
      <c r="F5" s="1"/>
    </row>
    <row r="6" spans="1:6" ht="16.5" customHeight="1" x14ac:dyDescent="0.2">
      <c r="A6" s="1"/>
      <c r="B6" s="1"/>
      <c r="C6" s="1"/>
      <c r="D6" s="1"/>
      <c r="E6" s="1"/>
      <c r="F6" s="1"/>
    </row>
    <row r="7" spans="1:6" ht="16.5" customHeight="1" x14ac:dyDescent="0.2">
      <c r="A7" s="1"/>
      <c r="B7" s="1"/>
      <c r="C7" s="1"/>
      <c r="D7" s="1"/>
      <c r="E7" s="1"/>
      <c r="F7" s="1"/>
    </row>
    <row r="8" spans="1:6" ht="16.5" customHeight="1" x14ac:dyDescent="0.2">
      <c r="A8" s="1"/>
      <c r="B8" s="1"/>
      <c r="C8" s="1"/>
      <c r="D8" s="1"/>
      <c r="E8" s="1"/>
      <c r="F8" s="1"/>
    </row>
    <row r="9" spans="1:6" ht="16.5" customHeight="1" x14ac:dyDescent="0.2">
      <c r="A9" s="1"/>
      <c r="B9" s="1"/>
      <c r="C9" s="1"/>
      <c r="D9" s="1"/>
      <c r="E9" s="1"/>
      <c r="F9" s="1"/>
    </row>
    <row r="10" spans="1:6" ht="16.5" customHeight="1" x14ac:dyDescent="0.2">
      <c r="A10" s="1"/>
      <c r="B10" s="1"/>
      <c r="C10" s="1"/>
      <c r="D10" s="1"/>
      <c r="E10" s="1"/>
      <c r="F10" s="1"/>
    </row>
    <row r="11" spans="1:6" ht="16.5" customHeight="1" x14ac:dyDescent="0.2">
      <c r="A11" s="1"/>
      <c r="B11" s="1"/>
      <c r="C11" s="1"/>
      <c r="D11" s="1"/>
      <c r="E11" s="1"/>
      <c r="F11" s="1"/>
    </row>
    <row r="12" spans="1:6" ht="16.5" customHeight="1" x14ac:dyDescent="0.2">
      <c r="A12" s="1"/>
      <c r="B12" s="1"/>
      <c r="C12" s="1"/>
      <c r="D12" s="1"/>
      <c r="E12" s="1"/>
      <c r="F12" s="1"/>
    </row>
    <row r="13" spans="1:6" ht="16.5" customHeight="1" x14ac:dyDescent="0.2">
      <c r="A13" s="1"/>
      <c r="B13" s="1"/>
      <c r="C13" s="1"/>
      <c r="D13" s="1"/>
      <c r="E13" s="1"/>
      <c r="F13" s="1"/>
    </row>
    <row r="14" spans="1:6" ht="16.5" customHeight="1" x14ac:dyDescent="0.2">
      <c r="A14" s="1"/>
      <c r="B14" s="1"/>
      <c r="C14" s="1"/>
      <c r="D14" s="1"/>
      <c r="E14" s="1"/>
      <c r="F14" s="1"/>
    </row>
    <row r="15" spans="1:6" ht="16.5" customHeight="1" x14ac:dyDescent="0.2">
      <c r="A15" s="1"/>
      <c r="B15" s="1"/>
      <c r="C15" s="1"/>
      <c r="D15" s="1"/>
      <c r="E15" s="1"/>
      <c r="F15" s="1"/>
    </row>
    <row r="16" spans="1:6" ht="16.5" customHeight="1" x14ac:dyDescent="0.2">
      <c r="A16" s="1"/>
      <c r="B16" s="1"/>
      <c r="C16" s="1"/>
      <c r="D16" s="1"/>
      <c r="E16" s="1"/>
      <c r="F16" s="1"/>
    </row>
    <row r="17" spans="1:6" ht="16.5" customHeight="1" x14ac:dyDescent="0.2">
      <c r="A17" s="1"/>
      <c r="B17" s="1"/>
      <c r="C17" s="1"/>
      <c r="D17" s="1"/>
      <c r="E17" s="1"/>
      <c r="F17" s="1"/>
    </row>
    <row r="18" spans="1:6" ht="16.5" customHeight="1" x14ac:dyDescent="0.2">
      <c r="A18" s="1"/>
      <c r="B18" s="1"/>
      <c r="C18" s="1"/>
      <c r="D18" s="1"/>
      <c r="E18" s="1"/>
      <c r="F18" s="1"/>
    </row>
    <row r="19" spans="1:6" ht="16.5" customHeight="1" x14ac:dyDescent="0.2">
      <c r="A19" s="1"/>
      <c r="B19" s="1"/>
      <c r="C19" s="1"/>
      <c r="D19" s="1"/>
      <c r="E19" s="1"/>
      <c r="F19" s="1"/>
    </row>
    <row r="20" spans="1:6" ht="16.5" customHeight="1" x14ac:dyDescent="0.2">
      <c r="A20" s="1"/>
      <c r="B20" s="1"/>
      <c r="C20" s="1"/>
      <c r="D20" s="1"/>
      <c r="E20" s="1"/>
      <c r="F20" s="1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10.28515625" defaultRowHeight="16.5" customHeight="1" x14ac:dyDescent="0.2"/>
  <sheetData>
    <row r="1" spans="1:6" ht="16.5" customHeight="1" x14ac:dyDescent="0.2">
      <c r="A1" s="1"/>
      <c r="B1" s="1"/>
      <c r="C1" s="1"/>
      <c r="D1" s="1"/>
      <c r="E1" s="1"/>
      <c r="F1" s="1"/>
    </row>
    <row r="2" spans="1:6" ht="16.5" customHeight="1" x14ac:dyDescent="0.2">
      <c r="A2" s="1"/>
      <c r="B2" s="1"/>
      <c r="C2" s="1"/>
      <c r="D2" s="1"/>
      <c r="E2" s="1"/>
      <c r="F2" s="1"/>
    </row>
    <row r="3" spans="1:6" ht="16.5" customHeight="1" x14ac:dyDescent="0.2">
      <c r="A3" s="1"/>
      <c r="B3" s="1"/>
      <c r="C3" s="1"/>
      <c r="D3" s="1"/>
      <c r="E3" s="1"/>
      <c r="F3" s="1"/>
    </row>
    <row r="4" spans="1:6" ht="16.5" customHeight="1" x14ac:dyDescent="0.2">
      <c r="A4" s="1"/>
      <c r="B4" s="1"/>
      <c r="C4" s="1"/>
      <c r="D4" s="1"/>
      <c r="E4" s="1"/>
      <c r="F4" s="1"/>
    </row>
    <row r="5" spans="1:6" ht="16.5" customHeight="1" x14ac:dyDescent="0.2">
      <c r="A5" s="1"/>
      <c r="B5" s="1"/>
      <c r="C5" s="1"/>
      <c r="D5" s="1"/>
      <c r="E5" s="1"/>
      <c r="F5" s="1"/>
    </row>
    <row r="6" spans="1:6" ht="16.5" customHeight="1" x14ac:dyDescent="0.2">
      <c r="A6" s="1"/>
      <c r="B6" s="1"/>
      <c r="C6" s="1"/>
      <c r="D6" s="1"/>
      <c r="E6" s="1"/>
      <c r="F6" s="1"/>
    </row>
    <row r="7" spans="1:6" ht="16.5" customHeight="1" x14ac:dyDescent="0.2">
      <c r="A7" s="1"/>
      <c r="B7" s="1"/>
      <c r="C7" s="1"/>
      <c r="D7" s="1"/>
      <c r="E7" s="1"/>
      <c r="F7" s="1"/>
    </row>
    <row r="8" spans="1:6" ht="16.5" customHeight="1" x14ac:dyDescent="0.2">
      <c r="A8" s="1"/>
      <c r="B8" s="1"/>
      <c r="C8" s="1"/>
      <c r="D8" s="1"/>
      <c r="E8" s="1"/>
      <c r="F8" s="1"/>
    </row>
    <row r="9" spans="1:6" ht="16.5" customHeight="1" x14ac:dyDescent="0.2">
      <c r="A9" s="1"/>
      <c r="B9" s="1"/>
      <c r="C9" s="1"/>
      <c r="D9" s="1"/>
      <c r="E9" s="1"/>
      <c r="F9" s="1"/>
    </row>
    <row r="10" spans="1:6" ht="16.5" customHeight="1" x14ac:dyDescent="0.2">
      <c r="A10" s="1"/>
      <c r="B10" s="1"/>
      <c r="C10" s="1"/>
      <c r="D10" s="1"/>
      <c r="E10" s="1"/>
      <c r="F10" s="1"/>
    </row>
    <row r="11" spans="1:6" ht="16.5" customHeight="1" x14ac:dyDescent="0.2">
      <c r="A11" s="1"/>
      <c r="B11" s="1"/>
      <c r="C11" s="1"/>
      <c r="D11" s="1"/>
      <c r="E11" s="1"/>
      <c r="F11" s="1"/>
    </row>
    <row r="12" spans="1:6" ht="16.5" customHeight="1" x14ac:dyDescent="0.2">
      <c r="A12" s="1"/>
      <c r="B12" s="1"/>
      <c r="C12" s="1"/>
      <c r="D12" s="1"/>
      <c r="E12" s="1"/>
      <c r="F12" s="1"/>
    </row>
    <row r="13" spans="1:6" ht="16.5" customHeight="1" x14ac:dyDescent="0.2">
      <c r="A13" s="1"/>
      <c r="B13" s="1"/>
      <c r="C13" s="1"/>
      <c r="D13" s="1"/>
      <c r="E13" s="1"/>
      <c r="F13" s="1"/>
    </row>
    <row r="14" spans="1:6" ht="16.5" customHeight="1" x14ac:dyDescent="0.2">
      <c r="A14" s="1"/>
      <c r="B14" s="1"/>
      <c r="C14" s="1"/>
      <c r="D14" s="1"/>
      <c r="E14" s="1"/>
      <c r="F14" s="1"/>
    </row>
    <row r="15" spans="1:6" ht="16.5" customHeight="1" x14ac:dyDescent="0.2">
      <c r="A15" s="1"/>
      <c r="B15" s="1"/>
      <c r="C15" s="1"/>
      <c r="D15" s="1"/>
      <c r="E15" s="1"/>
      <c r="F15" s="1"/>
    </row>
    <row r="16" spans="1:6" ht="16.5" customHeight="1" x14ac:dyDescent="0.2">
      <c r="A16" s="1"/>
      <c r="B16" s="1"/>
      <c r="C16" s="1"/>
      <c r="D16" s="1"/>
      <c r="E16" s="1"/>
      <c r="F16" s="1"/>
    </row>
    <row r="17" spans="1:6" ht="16.5" customHeight="1" x14ac:dyDescent="0.2">
      <c r="A17" s="1"/>
      <c r="B17" s="1"/>
      <c r="C17" s="1"/>
      <c r="D17" s="1"/>
      <c r="E17" s="1"/>
      <c r="F17" s="1"/>
    </row>
    <row r="18" spans="1:6" ht="16.5" customHeight="1" x14ac:dyDescent="0.2">
      <c r="A18" s="1"/>
      <c r="B18" s="1"/>
      <c r="C18" s="1"/>
      <c r="D18" s="1"/>
      <c r="E18" s="1"/>
      <c r="F18" s="1"/>
    </row>
    <row r="19" spans="1:6" ht="16.5" customHeight="1" x14ac:dyDescent="0.2">
      <c r="A19" s="1"/>
      <c r="B19" s="1"/>
      <c r="C19" s="1"/>
      <c r="D19" s="1"/>
      <c r="E19" s="1"/>
      <c r="F19" s="1"/>
    </row>
    <row r="20" spans="1:6" ht="16.5" customHeight="1" x14ac:dyDescent="0.2">
      <c r="A20" s="1"/>
      <c r="B20" s="1"/>
      <c r="C20" s="1"/>
      <c r="D20" s="1"/>
      <c r="E20" s="1"/>
      <c r="F20" s="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kfshuser</dc:creator>
  <cp:lastModifiedBy>kfshuser</cp:lastModifiedBy>
  <cp:lastPrinted>2020-07-09T02:27:11Z</cp:lastPrinted>
  <dcterms:created xsi:type="dcterms:W3CDTF">2014-01-24T00:20:39Z</dcterms:created>
  <dcterms:modified xsi:type="dcterms:W3CDTF">2020-07-10T08:05:45Z</dcterms:modified>
</cp:coreProperties>
</file>